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iichi Kubo\Dropbox\Homepage\"/>
    </mc:Choice>
  </mc:AlternateContent>
  <bookViews>
    <workbookView xWindow="0" yWindow="495" windowWidth="10005" windowHeight="7395" activeTab="1"/>
  </bookViews>
  <sheets>
    <sheet name="Cover page" sheetId="7" r:id="rId1"/>
    <sheet name="Party leadership" sheetId="4" r:id="rId2"/>
    <sheet name="LDP" sheetId="1" r:id="rId3"/>
    <sheet name="DPJ " sheetId="3" r:id="rId4"/>
    <sheet name="NFP" sheetId="6" r:id="rId5"/>
    <sheet name="SDPJ" sheetId="5" r:id="rId6"/>
  </sheets>
  <calcPr calcId="152511"/>
</workbook>
</file>

<file path=xl/calcChain.xml><?xml version="1.0" encoding="utf-8"?>
<calcChain xmlns="http://schemas.openxmlformats.org/spreadsheetml/2006/main">
  <c r="E309" i="3" l="1"/>
  <c r="E308" i="3"/>
  <c r="E310" i="3" s="1"/>
  <c r="E313" i="3" s="1"/>
  <c r="E307" i="3"/>
  <c r="D310" i="3"/>
  <c r="D313" i="3" s="1"/>
  <c r="F310" i="3"/>
  <c r="F313" i="3" s="1"/>
  <c r="G310" i="3"/>
  <c r="G313" i="3" s="1"/>
  <c r="H310" i="3"/>
  <c r="H313" i="3" s="1"/>
  <c r="D285" i="5" l="1"/>
  <c r="D288" i="5" s="1"/>
  <c r="D454" i="5"/>
  <c r="D457" i="5" s="1"/>
  <c r="D437" i="5"/>
  <c r="D440" i="5" s="1"/>
  <c r="D396" i="5"/>
  <c r="D399" i="5" s="1"/>
  <c r="D355" i="5"/>
  <c r="D358" i="5" s="1"/>
  <c r="D315" i="5"/>
  <c r="D317" i="5" s="1"/>
  <c r="D221" i="5" l="1"/>
  <c r="D224" i="5" s="1"/>
  <c r="D180" i="5"/>
  <c r="D183" i="5" s="1"/>
  <c r="D162" i="5"/>
  <c r="D61" i="5"/>
  <c r="I275" i="3" l="1"/>
  <c r="I278" i="3" s="1"/>
  <c r="H231" i="3"/>
  <c r="E72" i="3"/>
  <c r="G587" i="1" l="1"/>
  <c r="E231" i="3" l="1"/>
  <c r="D93" i="3"/>
  <c r="D41" i="3"/>
  <c r="D34" i="3"/>
  <c r="D15" i="3" l="1"/>
  <c r="D17" i="6" l="1"/>
  <c r="D48" i="6"/>
  <c r="D50" i="6" s="1"/>
  <c r="D34" i="6"/>
  <c r="D293" i="3" l="1"/>
  <c r="D295" i="3" s="1"/>
  <c r="H275" i="3" l="1"/>
  <c r="H278" i="3" s="1"/>
  <c r="G275" i="3"/>
  <c r="G278" i="3" s="1"/>
  <c r="E275" i="3"/>
  <c r="E278" i="3" s="1"/>
  <c r="F275" i="3"/>
  <c r="F278" i="3" s="1"/>
  <c r="D272" i="3"/>
  <c r="D273" i="3"/>
  <c r="D274" i="3"/>
  <c r="D271" i="3"/>
  <c r="D256" i="3"/>
  <c r="D258" i="3" s="1"/>
  <c r="D249" i="3"/>
  <c r="D252" i="3" s="1"/>
  <c r="F231" i="3"/>
  <c r="G231" i="3"/>
  <c r="D213" i="3"/>
  <c r="D215" i="3" s="1"/>
  <c r="D275" i="3" l="1"/>
  <c r="D278" i="3" s="1"/>
  <c r="D196" i="3"/>
  <c r="D198" i="3" s="1"/>
  <c r="D418" i="1" l="1"/>
  <c r="D421" i="1" s="1"/>
  <c r="D722" i="1"/>
  <c r="F718" i="1"/>
  <c r="E715" i="1"/>
  <c r="E718" i="1" s="1"/>
  <c r="D715" i="1"/>
  <c r="F697" i="1"/>
  <c r="E694" i="1"/>
  <c r="E697" i="1" s="1"/>
  <c r="D694" i="1"/>
  <c r="D697" i="1" s="1"/>
  <c r="F678" i="1"/>
  <c r="E675" i="1"/>
  <c r="E678" i="1" s="1"/>
  <c r="D675" i="1"/>
  <c r="D678" i="1" s="1"/>
  <c r="F657" i="1"/>
  <c r="E654" i="1"/>
  <c r="E657" i="1" s="1"/>
  <c r="D654" i="1"/>
  <c r="D657" i="1" s="1"/>
  <c r="F639" i="1"/>
  <c r="E636" i="1"/>
  <c r="E639" i="1" s="1"/>
  <c r="D636" i="1"/>
  <c r="E617" i="1"/>
  <c r="E620" i="1" s="1"/>
  <c r="D617" i="1"/>
  <c r="F620" i="1"/>
  <c r="D725" i="1" l="1"/>
  <c r="D718" i="1"/>
  <c r="D620" i="1"/>
  <c r="D639" i="1"/>
  <c r="E584" i="1"/>
  <c r="E587" i="1" s="1"/>
  <c r="F587" i="1"/>
  <c r="D587" i="1"/>
  <c r="F553" i="1" l="1"/>
  <c r="E550" i="1"/>
  <c r="E553" i="1" s="1"/>
  <c r="D550" i="1"/>
  <c r="D531" i="1"/>
  <c r="D534" i="1" s="1"/>
  <c r="F502" i="1"/>
  <c r="E499" i="1"/>
  <c r="E502" i="1" s="1"/>
  <c r="D499" i="1"/>
  <c r="D502" i="1" l="1"/>
  <c r="D553" i="1"/>
  <c r="D468" i="1"/>
  <c r="D471" i="1" s="1"/>
  <c r="F453" i="1"/>
  <c r="E450" i="1"/>
  <c r="E453" i="1" s="1"/>
  <c r="D450" i="1"/>
  <c r="D453" i="1" s="1"/>
  <c r="D346" i="1" l="1"/>
  <c r="D348" i="1" l="1"/>
  <c r="E301" i="1"/>
  <c r="D301" i="1"/>
  <c r="D256" i="1"/>
  <c r="D258" i="1" s="1"/>
  <c r="D250" i="1"/>
  <c r="D252" i="1" s="1"/>
  <c r="D230" i="1"/>
  <c r="D233" i="1" s="1"/>
  <c r="D209" i="1" l="1"/>
  <c r="D212" i="1" s="1"/>
  <c r="D189" i="1"/>
  <c r="D192" i="1" s="1"/>
  <c r="D151" i="1"/>
  <c r="D154" i="1" s="1"/>
  <c r="D131" i="1"/>
  <c r="D134" i="1" s="1"/>
  <c r="D101" i="1" l="1"/>
  <c r="D103" i="1" s="1"/>
  <c r="D107" i="1"/>
  <c r="D109" i="1" s="1"/>
  <c r="D79" i="1"/>
  <c r="D82" i="1" s="1"/>
  <c r="D56" i="1"/>
  <c r="D59" i="1" s="1"/>
  <c r="D37" i="1"/>
  <c r="D39" i="1" s="1"/>
  <c r="D32" i="1"/>
  <c r="D33" i="1" s="1"/>
  <c r="D13" i="1"/>
  <c r="D16" i="1" s="1"/>
  <c r="D152" i="3" l="1"/>
  <c r="D154" i="3" s="1"/>
  <c r="D134" i="3"/>
  <c r="D136" i="3" s="1"/>
  <c r="D228" i="3" l="1"/>
  <c r="D229" i="3"/>
  <c r="D231" i="3" l="1"/>
</calcChain>
</file>

<file path=xl/sharedStrings.xml><?xml version="1.0" encoding="utf-8"?>
<sst xmlns="http://schemas.openxmlformats.org/spreadsheetml/2006/main" count="2479" uniqueCount="675">
  <si>
    <t>LDP</t>
    <phoneticPr fontId="2"/>
  </si>
  <si>
    <t>Ichiro Hatoyama</t>
    <phoneticPr fontId="2"/>
  </si>
  <si>
    <t>Tanzan Ishibashi</t>
    <phoneticPr fontId="2"/>
  </si>
  <si>
    <t>Nobusuke Kishi</t>
    <phoneticPr fontId="2"/>
  </si>
  <si>
    <t>Hayato Ikeda</t>
    <phoneticPr fontId="2"/>
  </si>
  <si>
    <t>Eisaku Sato</t>
    <phoneticPr fontId="2"/>
  </si>
  <si>
    <t>Kakuei Tanaka</t>
    <phoneticPr fontId="2"/>
  </si>
  <si>
    <t>Takeo Miki</t>
    <phoneticPr fontId="2"/>
  </si>
  <si>
    <t>Takeo Fukuda</t>
    <phoneticPr fontId="2"/>
  </si>
  <si>
    <t>Masayoshi Ohira</t>
    <phoneticPr fontId="2"/>
  </si>
  <si>
    <t>Zenko Suzuki</t>
    <phoneticPr fontId="2"/>
  </si>
  <si>
    <t>Yasuhiro Nakasone</t>
    <phoneticPr fontId="2"/>
  </si>
  <si>
    <t>Noboru Takeshita</t>
    <phoneticPr fontId="2"/>
  </si>
  <si>
    <t>Sosuke Uno</t>
    <phoneticPr fontId="2"/>
  </si>
  <si>
    <t>Toshiki Kaifu</t>
    <phoneticPr fontId="2"/>
  </si>
  <si>
    <t>Kiichi Miyazawa</t>
    <phoneticPr fontId="2"/>
  </si>
  <si>
    <t>Ryutaro Hashimoto</t>
    <phoneticPr fontId="2"/>
  </si>
  <si>
    <t>Keizo Obuchi</t>
    <phoneticPr fontId="2"/>
  </si>
  <si>
    <t>Yoshiro Mori</t>
    <phoneticPr fontId="2"/>
  </si>
  <si>
    <t>Junichiro Koizumi</t>
    <phoneticPr fontId="2"/>
  </si>
  <si>
    <t>Shinzo Abe</t>
    <phoneticPr fontId="2"/>
  </si>
  <si>
    <t>Yasuo Fukuda</t>
    <phoneticPr fontId="2"/>
  </si>
  <si>
    <t>Taro Aso</t>
    <phoneticPr fontId="2"/>
  </si>
  <si>
    <t>Sadakazu Tanigaki</t>
    <phoneticPr fontId="2"/>
  </si>
  <si>
    <t>Shinzo Abe</t>
    <phoneticPr fontId="2"/>
  </si>
  <si>
    <t>1959=1</t>
    <phoneticPr fontId="2"/>
  </si>
  <si>
    <t>1962=1, 1964=1</t>
    <phoneticPr fontId="2"/>
  </si>
  <si>
    <t>1966=1, 1968=1, 1970=1</t>
    <phoneticPr fontId="2"/>
  </si>
  <si>
    <t>1980=0</t>
    <phoneticPr fontId="2"/>
  </si>
  <si>
    <t>1984=0, 1986=0</t>
    <phoneticPr fontId="2"/>
  </si>
  <si>
    <t>1989=1</t>
    <phoneticPr fontId="2"/>
  </si>
  <si>
    <t>1993=0</t>
    <phoneticPr fontId="2"/>
  </si>
  <si>
    <t>1999=1</t>
    <phoneticPr fontId="2"/>
  </si>
  <si>
    <t>1997=0</t>
    <phoneticPr fontId="2"/>
  </si>
  <si>
    <t>2001=0, 2003=1</t>
    <phoneticPr fontId="2"/>
  </si>
  <si>
    <t>Ichiro Hatoyama</t>
    <phoneticPr fontId="2"/>
  </si>
  <si>
    <t>Shigeru Ishiba</t>
    <phoneticPr fontId="2"/>
  </si>
  <si>
    <t>Shinzou Abe</t>
    <phoneticPr fontId="2"/>
  </si>
  <si>
    <t>Nobuteru Ishihara</t>
    <phoneticPr fontId="2"/>
  </si>
  <si>
    <t>Yoshimasa Hayashi</t>
    <phoneticPr fontId="2"/>
  </si>
  <si>
    <t>Invalid ballot</t>
    <phoneticPr fontId="2"/>
  </si>
  <si>
    <t>DPJ</t>
    <phoneticPr fontId="2"/>
  </si>
  <si>
    <t>DPJ</t>
    <phoneticPr fontId="2"/>
  </si>
  <si>
    <t>DPJ</t>
    <phoneticPr fontId="2"/>
  </si>
  <si>
    <t>Naoto Kan</t>
    <phoneticPr fontId="2"/>
  </si>
  <si>
    <t>1999=1</t>
    <phoneticPr fontId="2"/>
  </si>
  <si>
    <t>Yukio Hatoyama</t>
    <phoneticPr fontId="2"/>
  </si>
  <si>
    <t>2000=1. 2002=1</t>
    <phoneticPr fontId="2"/>
  </si>
  <si>
    <t>Naoto Kan</t>
    <phoneticPr fontId="2"/>
  </si>
  <si>
    <t>Katsuya Okada</t>
    <phoneticPr fontId="2"/>
  </si>
  <si>
    <t>2004=0</t>
    <phoneticPr fontId="2"/>
  </si>
  <si>
    <t>Seiji Maehara</t>
    <phoneticPr fontId="2"/>
  </si>
  <si>
    <t>Ichiro Ozawa</t>
    <phoneticPr fontId="2"/>
  </si>
  <si>
    <t>2006=0, 2008=0</t>
    <phoneticPr fontId="2"/>
  </si>
  <si>
    <t>2010=1</t>
    <phoneticPr fontId="2"/>
  </si>
  <si>
    <t>2012=1</t>
    <phoneticPr fontId="2"/>
  </si>
  <si>
    <t>Banri Kaieda</t>
    <phoneticPr fontId="2"/>
  </si>
  <si>
    <t>NFP</t>
    <phoneticPr fontId="2"/>
  </si>
  <si>
    <t>Toshiki Kaifu</t>
    <phoneticPr fontId="2"/>
  </si>
  <si>
    <t>Ichiro Ozawa</t>
    <phoneticPr fontId="2"/>
  </si>
  <si>
    <t>1997=1</t>
    <phoneticPr fontId="2"/>
  </si>
  <si>
    <t>Tomiichi Murayama</t>
    <phoneticPr fontId="2"/>
  </si>
  <si>
    <t>Sadao Yamahana</t>
    <phoneticPr fontId="2"/>
  </si>
  <si>
    <t>NFP</t>
    <phoneticPr fontId="2"/>
  </si>
  <si>
    <t>Toshiki Kaifu</t>
    <phoneticPr fontId="2"/>
  </si>
  <si>
    <t>Tsutomu Hata</t>
    <phoneticPr fontId="2"/>
  </si>
  <si>
    <t>Takashi Yonezawa</t>
    <phoneticPr fontId="2"/>
  </si>
  <si>
    <t>Ichiro Ozawa</t>
    <phoneticPr fontId="2"/>
  </si>
  <si>
    <t>Ichiro Ozawa</t>
    <phoneticPr fontId="2"/>
  </si>
  <si>
    <t>Michihiko Kano</t>
    <phoneticPr fontId="2"/>
  </si>
  <si>
    <t>Total valid vote</t>
    <phoneticPr fontId="2"/>
  </si>
  <si>
    <t>Absence</t>
    <phoneticPr fontId="2"/>
  </si>
  <si>
    <t>Invalid ballot</t>
    <phoneticPr fontId="2"/>
  </si>
  <si>
    <t>Total valid vote</t>
    <phoneticPr fontId="2"/>
  </si>
  <si>
    <t>Invalid ballot</t>
    <phoneticPr fontId="2"/>
  </si>
  <si>
    <t>Total valid vote</t>
  </si>
  <si>
    <t>Absence</t>
  </si>
  <si>
    <t>DPJ</t>
    <phoneticPr fontId="2"/>
  </si>
  <si>
    <t>Shigefumi Matsuzawa</t>
    <phoneticPr fontId="2"/>
  </si>
  <si>
    <t>Naoto Kan</t>
    <phoneticPr fontId="2"/>
  </si>
  <si>
    <t>Yukio Hatoyama</t>
    <phoneticPr fontId="2"/>
  </si>
  <si>
    <t>Yokomichi Takahiro</t>
    <phoneticPr fontId="2"/>
  </si>
  <si>
    <t>Yoshihiko Noda</t>
    <phoneticPr fontId="2"/>
  </si>
  <si>
    <t>Inejiro Asanuma</t>
    <phoneticPr fontId="2"/>
  </si>
  <si>
    <t>Seiichi Katsumata</t>
    <phoneticPr fontId="2"/>
  </si>
  <si>
    <t>Ichio Asukata</t>
    <phoneticPr fontId="2"/>
  </si>
  <si>
    <t>Takako Doi</t>
    <phoneticPr fontId="2"/>
  </si>
  <si>
    <t>Makoto Tanabe</t>
    <phoneticPr fontId="2"/>
  </si>
  <si>
    <t>Jyoutaro Kawakami</t>
    <phoneticPr fontId="2"/>
  </si>
  <si>
    <t>1966(Jan)=1, 1966(Dec)=1</t>
    <phoneticPr fontId="2"/>
  </si>
  <si>
    <t>1970=1, 1973=0, 1974=0</t>
    <phoneticPr fontId="2"/>
  </si>
  <si>
    <t>1985=0</t>
    <phoneticPr fontId="2"/>
  </si>
  <si>
    <t>1987=0, 1990=0</t>
    <phoneticPr fontId="2"/>
  </si>
  <si>
    <t>1991(Nov)=0</t>
    <phoneticPr fontId="2"/>
  </si>
  <si>
    <t>1996=1</t>
    <phoneticPr fontId="2"/>
  </si>
  <si>
    <t>NFP</t>
    <phoneticPr fontId="2"/>
  </si>
  <si>
    <t>Mosaburo Suzuki</t>
  </si>
  <si>
    <t>Mosaburo Suzuki</t>
    <phoneticPr fontId="2"/>
  </si>
  <si>
    <t>1957=0, 1958=0, 1959=0</t>
    <phoneticPr fontId="2"/>
  </si>
  <si>
    <t>Kouzou Sasaki</t>
    <phoneticPr fontId="2"/>
  </si>
  <si>
    <t>Saburo Eda</t>
    <phoneticPr fontId="2"/>
  </si>
  <si>
    <t>Tomomi Narita</t>
  </si>
  <si>
    <t>Tomomi Narita</t>
    <phoneticPr fontId="2"/>
  </si>
  <si>
    <t>Sanji Mutou</t>
    <phoneticPr fontId="2"/>
  </si>
  <si>
    <t>Syouichi Shimodaira</t>
    <phoneticPr fontId="2"/>
  </si>
  <si>
    <t>Tetsu Ueda</t>
    <phoneticPr fontId="2"/>
  </si>
  <si>
    <t>Blank vote</t>
    <phoneticPr fontId="2"/>
  </si>
  <si>
    <t>Tesu Ueda</t>
    <phoneticPr fontId="2"/>
  </si>
  <si>
    <t>Masatoshi Ito</t>
    <phoneticPr fontId="2"/>
  </si>
  <si>
    <t>Tadatoshi Akiba</t>
    <phoneticPr fontId="2"/>
  </si>
  <si>
    <t>Invalid ballot</t>
    <phoneticPr fontId="2"/>
  </si>
  <si>
    <t>Other (10 candidates)</t>
    <phoneticPr fontId="2"/>
  </si>
  <si>
    <t>Total vote</t>
    <phoneticPr fontId="2"/>
  </si>
  <si>
    <t>Tanzan Ishibashi</t>
    <phoneticPr fontId="2"/>
  </si>
  <si>
    <t>Nobusuke Kishi</t>
    <phoneticPr fontId="2"/>
  </si>
  <si>
    <t>Invalid ballot</t>
    <phoneticPr fontId="2"/>
  </si>
  <si>
    <t>Invalid ballot</t>
    <phoneticPr fontId="2"/>
  </si>
  <si>
    <t>Kenzou Matsumura</t>
    <phoneticPr fontId="2"/>
  </si>
  <si>
    <t>Mitsujiro Ishii</t>
    <phoneticPr fontId="2"/>
  </si>
  <si>
    <t>Tokutaro Kitamura</t>
    <phoneticPr fontId="2"/>
  </si>
  <si>
    <t>Banboku Ohno</t>
    <phoneticPr fontId="2"/>
  </si>
  <si>
    <t>Shigeru Yoshida</t>
    <phoneticPr fontId="2"/>
  </si>
  <si>
    <t>Syuji Masutani</t>
    <phoneticPr fontId="2"/>
  </si>
  <si>
    <t>Eisaku Sato</t>
    <phoneticPr fontId="2"/>
  </si>
  <si>
    <t>Mitsujiro Ishii</t>
    <phoneticPr fontId="2"/>
  </si>
  <si>
    <t>Aiichiro Fujiyama</t>
    <phoneticPr fontId="2"/>
  </si>
  <si>
    <t>Banboku Ohno</t>
    <phoneticPr fontId="2"/>
  </si>
  <si>
    <t>Eisaku Sato</t>
    <phoneticPr fontId="2"/>
  </si>
  <si>
    <t>Invalid ballot</t>
    <phoneticPr fontId="2"/>
  </si>
  <si>
    <t>Hayato Ikeda</t>
    <phoneticPr fontId="2"/>
  </si>
  <si>
    <t>Eisaku Sato</t>
    <phoneticPr fontId="2"/>
  </si>
  <si>
    <t>Hisato Ichimada</t>
    <phoneticPr fontId="2"/>
  </si>
  <si>
    <t>Nobusuke Kishi</t>
    <phoneticPr fontId="2"/>
  </si>
  <si>
    <t>Aiichiro Fujiyama</t>
  </si>
  <si>
    <t>Aiichiro Fujiyama</t>
    <phoneticPr fontId="2"/>
  </si>
  <si>
    <t>Shigeru Yoshida</t>
    <phoneticPr fontId="2"/>
  </si>
  <si>
    <t>Takeo Fukuda</t>
    <phoneticPr fontId="2"/>
  </si>
  <si>
    <t>Hitoshi Takahashi</t>
    <phoneticPr fontId="2"/>
  </si>
  <si>
    <t>Matsutaro Shoriki</t>
    <phoneticPr fontId="2"/>
  </si>
  <si>
    <t>Aiichiro Fujiyama</t>
    <phoneticPr fontId="2"/>
  </si>
  <si>
    <t>Shigesaburo Maeo</t>
  </si>
  <si>
    <t>Shigesaburo Maeo</t>
    <phoneticPr fontId="2"/>
  </si>
  <si>
    <t>Hirokichi Nadao</t>
    <phoneticPr fontId="2"/>
  </si>
  <si>
    <t>Uichi Noda</t>
    <phoneticPr fontId="2"/>
  </si>
  <si>
    <t>Zentaro Kosaka</t>
    <phoneticPr fontId="2"/>
  </si>
  <si>
    <t>Kenzou Matsumura</t>
  </si>
  <si>
    <t>Isamu Murakami</t>
    <phoneticPr fontId="2"/>
  </si>
  <si>
    <t>Takeo Miki</t>
    <phoneticPr fontId="2"/>
  </si>
  <si>
    <t>Saburo Chiba</t>
    <phoneticPr fontId="2"/>
  </si>
  <si>
    <t>Tokuma Utsunomiya</t>
    <phoneticPr fontId="2"/>
  </si>
  <si>
    <t>Kakuei Tanaka</t>
    <phoneticPr fontId="2"/>
  </si>
  <si>
    <t>Takeo Fukuda</t>
    <phoneticPr fontId="2"/>
  </si>
  <si>
    <t>Masayoshi Ohira</t>
    <phoneticPr fontId="2"/>
  </si>
  <si>
    <t>Takeo Miki</t>
    <phoneticPr fontId="2"/>
  </si>
  <si>
    <t>Takeo Miki</t>
    <phoneticPr fontId="2"/>
  </si>
  <si>
    <t>Takeo Fukuda</t>
    <phoneticPr fontId="2"/>
  </si>
  <si>
    <t xml:space="preserve">Total </t>
    <phoneticPr fontId="2"/>
  </si>
  <si>
    <t>Yasuhiro Nakasone</t>
    <phoneticPr fontId="2"/>
  </si>
  <si>
    <t>Toshio Kohmoto</t>
    <phoneticPr fontId="2"/>
  </si>
  <si>
    <t>Zenko Suzuki</t>
    <phoneticPr fontId="2"/>
  </si>
  <si>
    <t>Yasuhiro Nakasone</t>
    <phoneticPr fontId="2"/>
  </si>
  <si>
    <t>Toshio Kohmoto</t>
    <phoneticPr fontId="2"/>
  </si>
  <si>
    <t>Shintaro Abe</t>
    <phoneticPr fontId="2"/>
  </si>
  <si>
    <t>Ichiro Nakagawa</t>
    <phoneticPr fontId="2"/>
  </si>
  <si>
    <t>Invalid ballot</t>
    <phoneticPr fontId="2"/>
  </si>
  <si>
    <t>Invalid ballot</t>
    <phoneticPr fontId="2"/>
  </si>
  <si>
    <t>Total valid vote</t>
    <phoneticPr fontId="2"/>
  </si>
  <si>
    <t>Total valid vote</t>
    <phoneticPr fontId="2"/>
  </si>
  <si>
    <t>Toshiki Kaifu</t>
    <phoneticPr fontId="2"/>
  </si>
  <si>
    <t>Kiichi Miyazawa</t>
    <phoneticPr fontId="2"/>
  </si>
  <si>
    <t>Michio Watanabe</t>
    <phoneticPr fontId="2"/>
  </si>
  <si>
    <t>Hiroshi Mitsuzuka</t>
    <phoneticPr fontId="2"/>
  </si>
  <si>
    <t>-</t>
    <phoneticPr fontId="2"/>
  </si>
  <si>
    <t>-</t>
    <phoneticPr fontId="2"/>
  </si>
  <si>
    <t>Yohei Kono</t>
    <phoneticPr fontId="2"/>
  </si>
  <si>
    <t>Yohei Kono</t>
    <phoneticPr fontId="2"/>
  </si>
  <si>
    <t>LDP</t>
    <phoneticPr fontId="2"/>
  </si>
  <si>
    <t>Yohei Kono</t>
    <phoneticPr fontId="2"/>
  </si>
  <si>
    <t>Seiroku Kajiyama</t>
    <phoneticPr fontId="2"/>
  </si>
  <si>
    <t>Koichi Kato</t>
    <phoneticPr fontId="2"/>
  </si>
  <si>
    <t>Taku Yamazaki</t>
    <phoneticPr fontId="2"/>
  </si>
  <si>
    <t>Taro Aso</t>
    <phoneticPr fontId="2"/>
  </si>
  <si>
    <t>Shizuka Kamei</t>
    <phoneticPr fontId="2"/>
  </si>
  <si>
    <t>Shizuka Kamei</t>
  </si>
  <si>
    <t>Takao Fujii</t>
    <phoneticPr fontId="2"/>
  </si>
  <si>
    <t>Masahiko Komura</t>
    <phoneticPr fontId="2"/>
  </si>
  <si>
    <t>Sadakazu Tanigaki</t>
  </si>
  <si>
    <t>Sadakazu Tanigaki</t>
    <phoneticPr fontId="2"/>
  </si>
  <si>
    <t>Yasuo Fukuda</t>
    <phoneticPr fontId="2"/>
  </si>
  <si>
    <t>Taro Aso</t>
    <phoneticPr fontId="2"/>
  </si>
  <si>
    <t>Kaoru Yosano</t>
    <phoneticPr fontId="2"/>
  </si>
  <si>
    <t>Yuriko Koike</t>
    <phoneticPr fontId="2"/>
  </si>
  <si>
    <t>Nobuteru Ishihara</t>
    <phoneticPr fontId="2"/>
  </si>
  <si>
    <t>Shigeru Ishiba</t>
    <phoneticPr fontId="2"/>
  </si>
  <si>
    <t>Taro Kono</t>
    <phoneticPr fontId="2"/>
  </si>
  <si>
    <t>Yasutoshi Nishimura</t>
    <phoneticPr fontId="2"/>
  </si>
  <si>
    <t>Nobutaka Machimura</t>
    <phoneticPr fontId="2"/>
  </si>
  <si>
    <t>Yoshiro Hayashi</t>
    <phoneticPr fontId="2"/>
  </si>
  <si>
    <t>Shintaro Ishihara</t>
    <phoneticPr fontId="2"/>
  </si>
  <si>
    <t>Yukio Hatoyama</t>
    <phoneticPr fontId="2"/>
  </si>
  <si>
    <t>Yukio Hatoyama</t>
    <phoneticPr fontId="2"/>
  </si>
  <si>
    <t>Katsuya Okada</t>
    <phoneticPr fontId="2"/>
  </si>
  <si>
    <t>Shinji Tarutoko</t>
    <phoneticPr fontId="2"/>
  </si>
  <si>
    <t>Naoto Kan</t>
    <phoneticPr fontId="2"/>
  </si>
  <si>
    <t>Ichiro Ozawa</t>
    <phoneticPr fontId="2"/>
  </si>
  <si>
    <t>Naoto Kan</t>
    <phoneticPr fontId="2"/>
  </si>
  <si>
    <t>Naoto Kan</t>
    <phoneticPr fontId="2"/>
  </si>
  <si>
    <t>Yoshihiko Noda</t>
    <phoneticPr fontId="2"/>
  </si>
  <si>
    <t>Sumio Mabuchi</t>
    <phoneticPr fontId="2"/>
  </si>
  <si>
    <t>Yoshihiko Noda</t>
    <phoneticPr fontId="2"/>
  </si>
  <si>
    <t>Seiji Maehara</t>
    <phoneticPr fontId="2"/>
  </si>
  <si>
    <t>Kazuhiro Haraguchi</t>
    <phoneticPr fontId="2"/>
  </si>
  <si>
    <t>Hirotaka Akamatsu</t>
    <phoneticPr fontId="2"/>
  </si>
  <si>
    <t>Michihiko Kano</t>
    <phoneticPr fontId="2"/>
  </si>
  <si>
    <t>Michihiko Kano</t>
    <phoneticPr fontId="2"/>
  </si>
  <si>
    <t>Banri Kaieda</t>
    <phoneticPr fontId="2"/>
  </si>
  <si>
    <t>Sumio Mabuchi</t>
    <phoneticPr fontId="2"/>
  </si>
  <si>
    <t>Total vote</t>
    <phoneticPr fontId="2"/>
  </si>
  <si>
    <t>Total vote</t>
    <phoneticPr fontId="2"/>
  </si>
  <si>
    <t>Jyoutaro Kawakami</t>
  </si>
  <si>
    <t>Jyoutaro Kawakami</t>
    <phoneticPr fontId="2"/>
  </si>
  <si>
    <t>1962(Jan)=0, 1962(Nov)=0, 1964(Jan)=0, 1964(Dec)=0</t>
    <phoneticPr fontId="2"/>
  </si>
  <si>
    <t>Kouzou Sasaki</t>
    <phoneticPr fontId="2"/>
  </si>
  <si>
    <t>Ichio Asukata</t>
  </si>
  <si>
    <t>blank vote</t>
    <phoneticPr fontId="2"/>
  </si>
  <si>
    <t>SDPJ</t>
    <phoneticPr fontId="2"/>
  </si>
  <si>
    <t>Masashi Ishibashi</t>
    <phoneticPr fontId="2"/>
  </si>
  <si>
    <t>Total vote</t>
    <phoneticPr fontId="2"/>
  </si>
  <si>
    <t>Total vote</t>
    <phoneticPr fontId="2"/>
  </si>
  <si>
    <t>-</t>
    <phoneticPr fontId="2"/>
  </si>
  <si>
    <t>Total valid vote</t>
    <phoneticPr fontId="2"/>
  </si>
  <si>
    <t>Saburo Eda (acting)</t>
    <phoneticPr fontId="2"/>
  </si>
  <si>
    <t>Period in office</t>
    <phoneticPr fontId="2"/>
  </si>
  <si>
    <t>1956.4.5  - 1956.12.14</t>
  </si>
  <si>
    <t>1956.12.14 - 1957.3.21</t>
  </si>
  <si>
    <t>1957.3.21 - 1960.7.14</t>
  </si>
  <si>
    <t>1960.7.14 - 1964.12.1</t>
  </si>
  <si>
    <t>1964.12.1 - 1972.7.5</t>
  </si>
  <si>
    <t>1972.7.5 - 1974.12.4</t>
  </si>
  <si>
    <t>1974.12.4 - 1976.12.23</t>
  </si>
  <si>
    <t>1976.12.23 - 1978.12.1</t>
  </si>
  <si>
    <t>1978.12.1 - 1980.6.12</t>
  </si>
  <si>
    <t>1980.7.15 - 1982.11.25</t>
  </si>
  <si>
    <t>1982.11.25 - 1987.10.31</t>
  </si>
  <si>
    <t>1987.10.31 - 1989.6.2</t>
  </si>
  <si>
    <t>1989.6.2 - 1989.8.8</t>
  </si>
  <si>
    <t>1989.8.8 - 1991.10.30</t>
  </si>
  <si>
    <t>1991.10.31 - 1993.7.30</t>
  </si>
  <si>
    <t>1993.7.30 - 1995.9.30</t>
  </si>
  <si>
    <t>1995.10.1 - 1998.7.24</t>
  </si>
  <si>
    <t>1998.7.24 - 2000.4.5</t>
  </si>
  <si>
    <t>2000.4.5 - 2001.4.24</t>
  </si>
  <si>
    <t>2001.4.24 - 2006.9.30</t>
  </si>
  <si>
    <t>2006.10.1 - 2007.9.23</t>
  </si>
  <si>
    <t>2007.9.23 - 2008.9.22</t>
  </si>
  <si>
    <t>2008.9.22 - 2009.9.16</t>
  </si>
  <si>
    <t>2009.10.1 - 2012.9.26</t>
  </si>
  <si>
    <t xml:space="preserve">2012.9.26 - </t>
  </si>
  <si>
    <t>1955.10.14 - 1960.3.24</t>
  </si>
  <si>
    <t>1960.3.24 - 1960.10.12</t>
  </si>
  <si>
    <t>1960.10.13 - 1961.3.7</t>
  </si>
  <si>
    <t>1961.3.8 - 1965.5.6</t>
  </si>
  <si>
    <t>1965.5.6 - 1967.8.20</t>
  </si>
  <si>
    <t>1967.8.20 - 1968.10.4</t>
  </si>
  <si>
    <t>1968.10.4 - 1977.12.13</t>
  </si>
  <si>
    <t>1977.12.13 - 1983.9.7</t>
  </si>
  <si>
    <t>1983.9.7 - 1986.9.8</t>
  </si>
  <si>
    <t>1986.9.8 - 1991.7.31</t>
  </si>
  <si>
    <t>1991.7.31 - 1993.1.19</t>
  </si>
  <si>
    <t>1993.1.19 - 1993.9.25</t>
  </si>
  <si>
    <t>1993.9.25 - 1996.1.19</t>
  </si>
  <si>
    <t>1994.12.10 - 1995.12.28</t>
  </si>
  <si>
    <t>1995.12.28 - 1997.12.27</t>
  </si>
  <si>
    <t>1998.4.27 - 1999.9.25</t>
  </si>
  <si>
    <t>1999.9.25 - 2002.12.10</t>
  </si>
  <si>
    <t>2002.12.10 - 2004.5.18</t>
  </si>
  <si>
    <t>2004.5.18 - 2005.9.17</t>
  </si>
  <si>
    <t>2005.9.17 - 2006.4.7</t>
  </si>
  <si>
    <t>2006.4.7 - 2009.5.16</t>
  </si>
  <si>
    <t>2009.5.16 - 2010.6.4</t>
  </si>
  <si>
    <t>2010.6.4 - 2011.8.29</t>
  </si>
  <si>
    <t>2011.8.29 - 2012.12.25</t>
  </si>
  <si>
    <t>Year of re-selection and Multi-candidate elections for the re-selection (0=No, 1 = Yes)</t>
    <phoneticPr fontId="2"/>
  </si>
  <si>
    <t>Reason for the exit</t>
    <phoneticPr fontId="2"/>
  </si>
  <si>
    <t>Note</t>
    <phoneticPr fontId="2"/>
  </si>
  <si>
    <r>
      <t>Multi-candidate elections for the selection (0=No, 1 = Yes)</t>
    </r>
    <r>
      <rPr>
        <sz val="10.5"/>
        <color rgb="FF000000"/>
        <rFont val="ＭＳ 明朝"/>
        <family val="1"/>
        <charset val="128"/>
      </rPr>
      <t/>
    </r>
    <phoneticPr fontId="2"/>
  </si>
  <si>
    <t>1978=0, 1980=0, 1981=1</t>
    <phoneticPr fontId="2"/>
  </si>
  <si>
    <t>LDP: Liberal Democratic Party, SDPJ: Social Democratic Party of Japan, NFP: New Frontier Party, DPJ: Democratic Party of Japan</t>
    <phoneticPr fontId="2"/>
  </si>
  <si>
    <t>Party leader's name</t>
    <phoneticPr fontId="2"/>
  </si>
  <si>
    <t>Party name</t>
    <phoneticPr fontId="2"/>
  </si>
  <si>
    <t>Electoral system</t>
    <phoneticPr fontId="2"/>
  </si>
  <si>
    <t>Candidacy requirements</t>
    <phoneticPr fontId="2"/>
  </si>
  <si>
    <t>Eligible voters</t>
    <phoneticPr fontId="2"/>
  </si>
  <si>
    <t>Number of eligible voters</t>
    <phoneticPr fontId="2"/>
  </si>
  <si>
    <t>Turnout</t>
    <phoneticPr fontId="2"/>
  </si>
  <si>
    <t>Note</t>
    <phoneticPr fontId="2"/>
  </si>
  <si>
    <t>Election results</t>
    <phoneticPr fontId="2"/>
  </si>
  <si>
    <t>Candidate name</t>
    <phoneticPr fontId="2"/>
  </si>
  <si>
    <t>No. of votes</t>
    <phoneticPr fontId="2"/>
  </si>
  <si>
    <t>The first election for the party president since the establishment of the LDP. It was held at the 2nd extraordinary party convention.</t>
    <phoneticPr fontId="2"/>
  </si>
  <si>
    <t>3rd extraordinary party convention.</t>
    <phoneticPr fontId="2"/>
  </si>
  <si>
    <t>Election results (1st round)</t>
    <phoneticPr fontId="2"/>
  </si>
  <si>
    <t>Election results (2nd round)</t>
    <phoneticPr fontId="2"/>
  </si>
  <si>
    <t>4th party convention.</t>
    <phoneticPr fontId="2"/>
  </si>
  <si>
    <t>6th party convention.</t>
    <phoneticPr fontId="2"/>
  </si>
  <si>
    <t>8th extraordinary party convention.</t>
    <phoneticPr fontId="2"/>
  </si>
  <si>
    <t>11th extraordinary party convention</t>
    <phoneticPr fontId="2"/>
  </si>
  <si>
    <t>14th extraordinary party convention</t>
    <phoneticPr fontId="2"/>
  </si>
  <si>
    <t xml:space="preserve"> </t>
    <phoneticPr fontId="2"/>
  </si>
  <si>
    <t xml:space="preserve"> </t>
    <phoneticPr fontId="2"/>
  </si>
  <si>
    <t xml:space="preserve">Ikeda nominated Sato as the candidate for the next prime minister on 9th Nov and Sato was elected as prime minister by the parliament on that day. He was elected as party president unanimously (without voting) on 1st Dec when 15th extraordinary party convention was held. </t>
    <phoneticPr fontId="2"/>
  </si>
  <si>
    <t>18th extraordinary party convention</t>
    <phoneticPr fontId="2"/>
  </si>
  <si>
    <t>21st extraordinary party convention.</t>
    <phoneticPr fontId="2"/>
  </si>
  <si>
    <t>Source</t>
    <phoneticPr fontId="2"/>
  </si>
  <si>
    <t>Source</t>
    <phoneticPr fontId="2"/>
  </si>
  <si>
    <t>24th extraordinary party convention</t>
    <phoneticPr fontId="2"/>
  </si>
  <si>
    <t>(1) party member, (2) MP</t>
  </si>
  <si>
    <t xml:space="preserve">(1) party member, (2) MP </t>
  </si>
  <si>
    <t>(1) party member, (2) MP, (3) Recommendations of 10 MPs</t>
    <phoneticPr fontId="2"/>
  </si>
  <si>
    <t>27th extraordinary party convention. The rule for the election of party president was amended on 21st Jan 1971.</t>
    <phoneticPr fontId="2"/>
  </si>
  <si>
    <t>After the intra-party discussion on the next elections for the party president, the then party vice-president Shiina recommended Miki as the next president. On 4th December, Miki was elected as party president unanimously (without voting) by the party caucus.</t>
    <phoneticPr fontId="2"/>
  </si>
  <si>
    <t>1978/11/26, 1978/12/1</t>
    <phoneticPr fontId="2"/>
  </si>
  <si>
    <t>Runoff: first round by primary; second round by MPs only</t>
    <phoneticPr fontId="2"/>
  </si>
  <si>
    <t>(1) Party member; (2) MP; (3) recommendation by 20 MPs from the party</t>
    <phoneticPr fontId="2"/>
  </si>
  <si>
    <t>No. of votes (primary)</t>
    <phoneticPr fontId="2"/>
  </si>
  <si>
    <t>No. of points</t>
    <phoneticPr fontId="2"/>
  </si>
  <si>
    <t>Election results (1st round)</t>
    <phoneticPr fontId="2"/>
  </si>
  <si>
    <t>Election results (2nd round)</t>
    <phoneticPr fontId="2"/>
  </si>
  <si>
    <t>Unanimous vote</t>
  </si>
  <si>
    <t xml:space="preserve">Unanimous vote </t>
  </si>
  <si>
    <t>1980/10/18, 1980/11/27</t>
    <phoneticPr fontId="2"/>
  </si>
  <si>
    <t>Note</t>
    <phoneticPr fontId="2"/>
  </si>
  <si>
    <t>1982/11/24-25</t>
    <phoneticPr fontId="2"/>
  </si>
  <si>
    <t>(1) Party member; (2) MP; (3) recommendation by 50 MPs from the party</t>
    <phoneticPr fontId="2"/>
  </si>
  <si>
    <t>1st round (primary): (1) party members, (2) party supporters, (3) members of the PPA who pay more than 10,000 yen annually to the party. 2nd round: MPs from the party</t>
    <phoneticPr fontId="2"/>
  </si>
  <si>
    <t>1st round (primary): (1) party members, (2) party supporters, (3) members of the People’s Political Association (PPA) who pay more than 10,000 yen annually to the party (PPA is the LDP’s political funding organization). 2nd round: MPs from the party</t>
    <phoneticPr fontId="2"/>
  </si>
  <si>
    <t>1st round (primary): (1) party members who paid the fee for two consecutive years, (2) party supporters who paid the fee for two consecutive years, (3) members of the PPA who paid the fee for two consecutive years. 2nd round: MPs from the party</t>
    <phoneticPr fontId="2"/>
  </si>
  <si>
    <t>974150 (93.2%)</t>
    <phoneticPr fontId="2"/>
  </si>
  <si>
    <t>Candidate name</t>
    <phoneticPr fontId="2"/>
  </si>
  <si>
    <t>No. of votes</t>
    <phoneticPr fontId="2"/>
  </si>
  <si>
    <t>1984/10/29-31</t>
    <phoneticPr fontId="2"/>
  </si>
  <si>
    <t>Election results</t>
    <phoneticPr fontId="2"/>
  </si>
  <si>
    <t>After the landslide victory of the LDP in the parliamentary elections, consensus emerged within the party to extend the mandate of Nakasone for one year, which was approved by the party caucus held on 11th September.</t>
    <phoneticPr fontId="2"/>
  </si>
  <si>
    <t>Takeshita nominated Uno as the next party president and he was elected by majority at the party caucus without voitng (some MPs requested to hold the voting but the request was rejected).</t>
    <phoneticPr fontId="2"/>
  </si>
  <si>
    <t>(1) Party member; (2) MP; (3) recommendation by 30 MPs from the party</t>
    <phoneticPr fontId="2"/>
  </si>
  <si>
    <t>(1) MPs from the party, (2) party members (3) party supporters and PPA members.</t>
    <phoneticPr fontId="2"/>
  </si>
  <si>
    <t>Runoff: first round by mixed members (Each MP has one vote, while results of the voting by party members and supporters are translated into some votes (1–4) at prefectural level); second round by MPs only.</t>
    <phoneticPr fontId="2"/>
  </si>
  <si>
    <t>Votes (MPs)</t>
    <phoneticPr fontId="2"/>
  </si>
  <si>
    <t>Votes (primary)</t>
    <phoneticPr fontId="2"/>
  </si>
  <si>
    <t>1750715 (primary), 395 (MPs)</t>
    <phoneticPr fontId="2"/>
  </si>
  <si>
    <t>Election results (primary)</t>
    <phoneticPr fontId="2"/>
  </si>
  <si>
    <t>Turnout (primary)</t>
    <phoneticPr fontId="2"/>
  </si>
  <si>
    <t>963058 (55.01%)</t>
    <phoneticPr fontId="2"/>
  </si>
  <si>
    <t>Turnout</t>
    <phoneticPr fontId="2"/>
  </si>
  <si>
    <t>Because there was only one candidate, Kono was elected as party president without voting at the 57th extraordinary party convention.</t>
    <phoneticPr fontId="2"/>
  </si>
  <si>
    <t>Number of eligible voters</t>
    <phoneticPr fontId="2"/>
  </si>
  <si>
    <t>1503966 (primary), 312 (MPs)</t>
    <phoneticPr fontId="2"/>
  </si>
  <si>
    <t xml:space="preserve"> </t>
    <phoneticPr fontId="2"/>
  </si>
  <si>
    <t>Because there was only one candidate, Hashimoto was elected as party president without voting at the party caucus.</t>
    <phoneticPr fontId="2"/>
  </si>
  <si>
    <t>2911519 (primary), 371 (MPs)</t>
    <phoneticPr fontId="2"/>
  </si>
  <si>
    <t>Runoff: first round by mixed members - Each MP has one vote, while results of the voting by party members and supporters are translated into votes (one vote per 10000 votes in the primary); second round by MPs only.</t>
    <phoneticPr fontId="2"/>
  </si>
  <si>
    <t>Runoff: first round by mixed members - Each MP has one vote, while results of the voting by party members and supporters are translated into some votes (1–4) at prefectural level); second round by MPs only.</t>
    <phoneticPr fontId="2"/>
  </si>
  <si>
    <t>Because there were only three candidates, it was decided not to hold the primary. When Nakasone nominiated Takeshita as the next president, Kiichi Miyazawa and Shintaro Abe declinded on the election date (20 Oct) and no voting took place. Takeshita was elected wihtout voting at the 48th extraordinary party convention held on 31st October.</t>
    <phoneticPr fontId="2"/>
  </si>
  <si>
    <t>Because there was only one candidate, Nakasone was elected without voting by the party caucus on 31st October.</t>
    <phoneticPr fontId="2"/>
  </si>
  <si>
    <t>Because Kohmoto and Abe declined after the results of the primary were announced, Nakasone was elected without voting at the 41th extraordinary party convention held on 25th November.</t>
    <phoneticPr fontId="2"/>
  </si>
  <si>
    <t>Because there was only one candidate, Suzuki was elected without voting at the 38th extraordinary party convention.</t>
    <phoneticPr fontId="2"/>
  </si>
  <si>
    <t>After the death of PM Ohira, the then vice-president of the party Nishimura recommended Suzuki as the next president. On 15th July Suzuki was elected as party president without voting by party caucus.</t>
    <phoneticPr fontId="2"/>
  </si>
  <si>
    <t>Runoff: first round by mixed members - Each MP has one vote, with three votes allocated to each prefecture; the headquarters of each prefecture can decide whether to hold a primary to determine the winner of the votes allocated to the prefecture; second round by MPs only.</t>
    <phoneticPr fontId="2"/>
  </si>
  <si>
    <t>(1) MPs from the party, (2) representatives of the prefectural branches.</t>
    <phoneticPr fontId="2"/>
  </si>
  <si>
    <t>Note</t>
    <phoneticPr fontId="2"/>
  </si>
  <si>
    <t>346 (MPs), 141 (prefectural representatives)</t>
    <phoneticPr fontId="2"/>
  </si>
  <si>
    <t>Primary was held in 45 out of 47 prefectures. The voting in the primary was conducted and the results were announced before the voting of the MPs. Kamei declined before the voting of the MPs took place after the results of the primary were announced.</t>
    <phoneticPr fontId="2"/>
  </si>
  <si>
    <t>declined</t>
    <phoneticPr fontId="2"/>
  </si>
  <si>
    <t>Because there was only one candidate, Koizumi was elected as party president without voting at the party caucus.</t>
    <phoneticPr fontId="2"/>
  </si>
  <si>
    <t>Runoff: first round by mixed members - Each MP has one vote, while 300 votes are allocated to prefectures (three votes are allocated to each of the 47 prefectures; in addition, 159 votes are allocated to prefectures based on the D’Hondt method); within each prefecture, the number of votes won by candidates is determined according to voting by party members and supporters, based on the D’Hondt method.; second round by MPs only.</t>
    <phoneticPr fontId="2"/>
  </si>
  <si>
    <t>1402621 (primary), 357 (MPs)</t>
    <phoneticPr fontId="2"/>
  </si>
  <si>
    <t>Votes (prefectural)</t>
    <phoneticPr fontId="2"/>
  </si>
  <si>
    <t>Runoff: first round by mixed members - Each MP has one vote, with three votes allocated to each prefecture; the headquarters of each prefecture can decide whether to hold a primary to determine the winner of the votes allocated to the prefecture; second round by MPs and representatives of prefectural branches.</t>
  </si>
  <si>
    <t>Runoff: first round by mixed members - Each MP has one vote, with three votes allocated to each prefecture; the headquarters of each prefecture can decide whether to hold a primary to determine the winner of the votes allocated to the prefecture; second round by MPs and representatives of prefectural branches.</t>
    <phoneticPr fontId="2"/>
  </si>
  <si>
    <t>Primary election was conducted by mail ballot and the results were announced on the same day as the voting of the MPs.</t>
    <phoneticPr fontId="2"/>
  </si>
  <si>
    <t>1068665 (primary), 403 (MPs)</t>
    <phoneticPr fontId="2"/>
  </si>
  <si>
    <t>387 (MPs), 141 (prefectural representatives)</t>
    <phoneticPr fontId="2"/>
  </si>
  <si>
    <t>386 (MPs), 141 (prefectural representatives)</t>
    <phoneticPr fontId="2"/>
  </si>
  <si>
    <t>Due to the resignation of Fukuda before the expiration of term of office, the election for party president was conducted in a simplified version, in which prefectural branches can decide whether to hold the primary or not to determine how their representatives vote in the election. All 47 prefectures decided to conduct primary in which party members and supporters vote.</t>
    <phoneticPr fontId="2"/>
  </si>
  <si>
    <t>Due to the resignation of Abe before the expiration of term of office, the election for party president was conducted in a simplified version, in which prefectural branches can decide whether to hold the primary or not to determine how their representatives vote in the election. 35 out of 47 prefectures decided to conduct primary in which party members and supporters vote.</t>
    <phoneticPr fontId="2"/>
  </si>
  <si>
    <t>Because of the resignation of Obuchi, the election of the next party president was conducted by the party caucus. Because there was only one candidate, Mori was elected without voting.</t>
    <phoneticPr fontId="2"/>
  </si>
  <si>
    <t>Due to the resignation of Hashimoto, the election of the new party president was conducted at the party caucus.</t>
    <phoneticPr fontId="2"/>
  </si>
  <si>
    <t>(1) Party member; (2) MP; (3) recommendation by 20 MPs from the party; (4) after serving for two consecutive terms, an incumbent party president cannot run for the next election for the party president.</t>
    <phoneticPr fontId="2"/>
  </si>
  <si>
    <t>504578 (46.65%)</t>
    <phoneticPr fontId="2"/>
  </si>
  <si>
    <t>1081676 (primary), 199 (MPs)</t>
    <phoneticPr fontId="2"/>
  </si>
  <si>
    <t>789348 (primary), 198 (MPs)</t>
    <phoneticPr fontId="2"/>
  </si>
  <si>
    <t>493438 (62.51%)</t>
    <phoneticPr fontId="2"/>
  </si>
  <si>
    <t>Runoff</t>
  </si>
  <si>
    <t>Runoff (two-round majoritrian system)</t>
    <phoneticPr fontId="2"/>
  </si>
  <si>
    <t>MPs from the preparatory association for the new party</t>
    <phoneticPr fontId="2"/>
  </si>
  <si>
    <t>Note</t>
    <phoneticPr fontId="2"/>
  </si>
  <si>
    <t xml:space="preserve">Runoff (two-round majoritarian system) </t>
    <phoneticPr fontId="2"/>
  </si>
  <si>
    <t>In case of tie vote in the second round election, the winner will be determined by drawing.</t>
    <phoneticPr fontId="2"/>
  </si>
  <si>
    <t>Runoff</t>
    <phoneticPr fontId="2"/>
  </si>
  <si>
    <t>(1) Member of the preparatory association for the new party; (2) MP; (3) recommendation by 20 MPs from the preparatory association for the new party</t>
    <phoneticPr fontId="2"/>
  </si>
  <si>
    <t>Runoff: first round by the quasi-open primary (see below); second round by MPs only.</t>
    <phoneticPr fontId="2"/>
  </si>
  <si>
    <t>Eligible voters (Primary)</t>
    <phoneticPr fontId="2"/>
  </si>
  <si>
    <t>(1) MPs from the party, (2) representatives of the local party branches, (3) candidates from the party for the next Lower House elections</t>
    <phoneticPr fontId="2"/>
  </si>
  <si>
    <t>416 (174 MPs, 174 local representatives, 68 candidates)</t>
    <phoneticPr fontId="2"/>
  </si>
  <si>
    <t xml:space="preserve">Runoff </t>
    <phoneticPr fontId="2"/>
  </si>
  <si>
    <t>recommendation by 20 MPs from the party</t>
    <phoneticPr fontId="2"/>
  </si>
  <si>
    <t>239 (145 MPs, 94 local representatives)</t>
    <phoneticPr fontId="2"/>
  </si>
  <si>
    <t>Date of election (YY/MM/DD)</t>
    <phoneticPr fontId="2"/>
  </si>
  <si>
    <t>321 (146 MPs, 94 local representatives, 81 candidates)</t>
    <phoneticPr fontId="2"/>
  </si>
  <si>
    <t>(1) MPs from the party, (2) representatives of the local party branches, (3) party-approved candidates for the next Lower House elections</t>
    <phoneticPr fontId="2"/>
  </si>
  <si>
    <t>Election results: 1st round</t>
    <phoneticPr fontId="2"/>
  </si>
  <si>
    <t>Election results: 2nd round</t>
    <phoneticPr fontId="2"/>
  </si>
  <si>
    <r>
      <t xml:space="preserve">(1) MPs from the party, (2) Party members, (3) Party supporters </t>
    </r>
    <r>
      <rPr>
        <sz val="11"/>
        <color theme="1"/>
        <rFont val="ＭＳ Ｐゴシック"/>
        <family val="2"/>
        <charset val="128"/>
      </rPr>
      <t/>
    </r>
    <phoneticPr fontId="2"/>
  </si>
  <si>
    <r>
      <t>(1) MPs from the party, (2) party-approved candidates for the next Lower House elections, (3) local councillors, (4) party members and supporters.</t>
    </r>
    <r>
      <rPr>
        <sz val="11"/>
        <color theme="1"/>
        <rFont val="ＭＳ Ｐゴシック"/>
        <family val="2"/>
        <charset val="128"/>
      </rPr>
      <t/>
    </r>
    <phoneticPr fontId="2"/>
  </si>
  <si>
    <t>Eligible voters</t>
    <phoneticPr fontId="2"/>
  </si>
  <si>
    <t>Number of eligible voters (primary)</t>
    <phoneticPr fontId="2"/>
  </si>
  <si>
    <t>158598 (51.33%)</t>
    <phoneticPr fontId="2"/>
  </si>
  <si>
    <t>No. of votes (Primary)</t>
    <phoneticPr fontId="2"/>
  </si>
  <si>
    <t>Extraordinary elections only by MPs due to the resignation. Because there was only one candidate, there was no voting.</t>
    <phoneticPr fontId="2"/>
  </si>
  <si>
    <t>Number of eligible voters</t>
    <phoneticPr fontId="2"/>
  </si>
  <si>
    <t>Because there was only one candidate, there was no voting.</t>
  </si>
  <si>
    <t xml:space="preserve">Extraordinary elections only by MPs due to the resignation. </t>
    <phoneticPr fontId="2"/>
  </si>
  <si>
    <t>(1) MP from the party, (2) recommendation by 20 -25 MPs from the party</t>
    <phoneticPr fontId="2"/>
  </si>
  <si>
    <t>MPs from the party</t>
    <phoneticPr fontId="2"/>
  </si>
  <si>
    <t>194 (MPs), 112 (candidates), 1915 (local councillors), 239328 (party members and supporters)</t>
    <phoneticPr fontId="2"/>
  </si>
  <si>
    <r>
      <t>(1) MPs from the party, (2) party-approved candidates for the next general elections, (3) local councillors, (4) party members and supporters.</t>
    </r>
    <r>
      <rPr>
        <sz val="11"/>
        <color theme="1"/>
        <rFont val="ＭＳ Ｐゴシック"/>
        <family val="2"/>
        <charset val="128"/>
      </rPr>
      <t/>
    </r>
    <phoneticPr fontId="2"/>
  </si>
  <si>
    <t>Election results</t>
    <phoneticPr fontId="2"/>
  </si>
  <si>
    <t>225 (MPs), 134 (candidates), 2149 (local councillors), 263459 (party members and supporters)</t>
    <phoneticPr fontId="2"/>
  </si>
  <si>
    <r>
      <t>(1) MPs from the party, (2) local councillors, (3) party members and supporters.</t>
    </r>
    <r>
      <rPr>
        <sz val="11"/>
        <color theme="1"/>
        <rFont val="ＭＳ Ｐゴシック"/>
        <family val="2"/>
        <charset val="128"/>
      </rPr>
      <t/>
    </r>
    <phoneticPr fontId="2"/>
  </si>
  <si>
    <t xml:space="preserve"> </t>
    <phoneticPr fontId="2"/>
  </si>
  <si>
    <t>411 (MPs), 2382 (local councillors), 342493 (party members and supporters)</t>
    <phoneticPr fontId="2"/>
  </si>
  <si>
    <t>No. of votes (primary voting)</t>
    <phoneticPr fontId="2"/>
  </si>
  <si>
    <t>Election results: 1st round</t>
    <phoneticPr fontId="2"/>
  </si>
  <si>
    <t>Election results: 2nd round</t>
    <phoneticPr fontId="2"/>
  </si>
  <si>
    <t>336 (MPs), 9 (candidates), 2030 (local councillors), 326974 (party members and supporters)</t>
    <phoneticPr fontId="2"/>
  </si>
  <si>
    <t>Total valid</t>
    <phoneticPr fontId="2"/>
  </si>
  <si>
    <t xml:space="preserve">abstention </t>
    <phoneticPr fontId="2"/>
  </si>
  <si>
    <t>SDPJ</t>
    <phoneticPr fontId="2"/>
  </si>
  <si>
    <t>Candidate name</t>
    <phoneticPr fontId="2"/>
  </si>
  <si>
    <t>No. of votes</t>
    <phoneticPr fontId="2"/>
  </si>
  <si>
    <t>Re-election at the 13th party convention.</t>
    <phoneticPr fontId="2"/>
  </si>
  <si>
    <t>Re-election at the 14th party convention.</t>
    <phoneticPr fontId="2"/>
  </si>
  <si>
    <t>Re-election at the 16th party convention.</t>
    <phoneticPr fontId="2"/>
  </si>
  <si>
    <t>Election at the 17th extraordinary party convention.</t>
    <phoneticPr fontId="2"/>
  </si>
  <si>
    <t>Saburo Eda</t>
    <phoneticPr fontId="2"/>
  </si>
  <si>
    <t>Jyoutaro Kawakami</t>
    <phoneticPr fontId="2"/>
  </si>
  <si>
    <t>Election at the 20th party convention.</t>
    <phoneticPr fontId="2"/>
  </si>
  <si>
    <t>Re-election at the 24th party convention.</t>
    <phoneticPr fontId="2"/>
  </si>
  <si>
    <t>Kouzou Sasaki</t>
    <phoneticPr fontId="2"/>
  </si>
  <si>
    <t>Election at the 25th extraordinary party convention.</t>
    <phoneticPr fontId="2"/>
  </si>
  <si>
    <t>Election at the 27th party convention.</t>
    <phoneticPr fontId="2"/>
  </si>
  <si>
    <t>Election at the 28th party convention.</t>
    <phoneticPr fontId="2"/>
  </si>
  <si>
    <t>Election at the 29th extraordinary party convention.</t>
    <phoneticPr fontId="2"/>
  </si>
  <si>
    <t>Election at the 34th party convention.</t>
    <phoneticPr fontId="2"/>
  </si>
  <si>
    <t>Election at the 40th party convention.</t>
    <phoneticPr fontId="2"/>
  </si>
  <si>
    <t>Election at the 38th party convention.</t>
    <phoneticPr fontId="2"/>
  </si>
  <si>
    <t>Election at the 36th party convention.</t>
    <phoneticPr fontId="2"/>
  </si>
  <si>
    <t>Party members</t>
    <phoneticPr fontId="2"/>
  </si>
  <si>
    <t>Runoff (two-round majoritarian system)</t>
    <phoneticPr fontId="2"/>
  </si>
  <si>
    <t>1986/9/4-6</t>
    <phoneticPr fontId="2"/>
  </si>
  <si>
    <t>Voting was conducted on 4th and 5th; Vote counting was conducted on 6th.</t>
    <phoneticPr fontId="2"/>
  </si>
  <si>
    <t>1991/7/21-23</t>
    <phoneticPr fontId="2"/>
  </si>
  <si>
    <t>Voting was conducted on 21st and 22nd; Vote counting was conducted on 23rd.</t>
    <phoneticPr fontId="2"/>
  </si>
  <si>
    <t>1993/9/18-20</t>
    <phoneticPr fontId="2"/>
  </si>
  <si>
    <t>Voting was conducted on 18th and 19th; Vote counting was conducted on 20th.</t>
    <phoneticPr fontId="2"/>
  </si>
  <si>
    <t>1996/1/14-16.</t>
    <phoneticPr fontId="2"/>
  </si>
  <si>
    <t>Voting was conducted on 14th and 15th; Vote counting was conducted on 16th.</t>
    <phoneticPr fontId="2"/>
  </si>
  <si>
    <t>1978/2/24-26</t>
    <phoneticPr fontId="2"/>
  </si>
  <si>
    <t>(1) Party member for at least five years; (2) recommendation of party prefectural headquarter or 100 members</t>
    <phoneticPr fontId="2"/>
  </si>
  <si>
    <t>There was only one candidate, but voting was conducted on 24th, 25th, and 27th. Vote counting was conducted on 27th, and results was announced on 1st March.</t>
    <phoneticPr fontId="2"/>
  </si>
  <si>
    <t>Voting was conducted on 20th and 21st; Vote counting was conducted on 22nd.</t>
    <phoneticPr fontId="2"/>
  </si>
  <si>
    <t>There was no voting because there was only one candidate.</t>
    <phoneticPr fontId="2"/>
  </si>
  <si>
    <t>Masashi Ishibashi</t>
    <phoneticPr fontId="2"/>
  </si>
  <si>
    <t>Party members and party supporters</t>
    <phoneticPr fontId="2"/>
  </si>
  <si>
    <t>Makoto Tanabe</t>
    <phoneticPr fontId="2"/>
  </si>
  <si>
    <t>Because there was only one candidate, Kaifu was elected without voting at the 51st extraordinary party convention.</t>
    <phoneticPr fontId="2"/>
  </si>
  <si>
    <t>Total vote</t>
    <phoneticPr fontId="2"/>
  </si>
  <si>
    <t>SDPJ</t>
    <phoneticPr fontId="2"/>
  </si>
  <si>
    <t>Election results</t>
    <phoneticPr fontId="2"/>
  </si>
  <si>
    <t>SDPJ</t>
    <phoneticPr fontId="2"/>
  </si>
  <si>
    <t>Party members</t>
    <phoneticPr fontId="2"/>
  </si>
  <si>
    <t>(1) Party member for at least five years; (2) recommendation of party prefectural headquarter or 100 members</t>
    <phoneticPr fontId="2"/>
  </si>
  <si>
    <t>Runoff (two-round majoritarian system)</t>
    <phoneticPr fontId="2"/>
  </si>
  <si>
    <t>Runoff (two-round majoritarian system)</t>
    <phoneticPr fontId="2"/>
  </si>
  <si>
    <t>DPJ</t>
    <phoneticPr fontId="2"/>
  </si>
  <si>
    <t>(1) MP from the party, (2) recommendation by 20 MPs from the party</t>
    <phoneticPr fontId="2"/>
  </si>
  <si>
    <t>There was no voting because there was only one candidate.</t>
    <phoneticPr fontId="2"/>
  </si>
  <si>
    <t>Extraordinary elections only by MPs due to the resignation</t>
    <phoneticPr fontId="2"/>
  </si>
  <si>
    <t>(1) MP from the party, (2) recommendation by  20  MPs from the party</t>
    <phoneticPr fontId="2"/>
  </si>
  <si>
    <t>MPs from the party</t>
    <phoneticPr fontId="2"/>
  </si>
  <si>
    <t>MPs from the party</t>
    <phoneticPr fontId="2"/>
  </si>
  <si>
    <t>Absence</t>
    <phoneticPr fontId="2"/>
  </si>
  <si>
    <t>66.87% (party members and supporters)</t>
    <phoneticPr fontId="2"/>
  </si>
  <si>
    <t>No. of points (MPs)</t>
    <phoneticPr fontId="2"/>
  </si>
  <si>
    <t>No. of points (Local)</t>
    <phoneticPr fontId="2"/>
  </si>
  <si>
    <t>No. of points (primary)</t>
    <phoneticPr fontId="2"/>
  </si>
  <si>
    <t>Total point (vote)</t>
    <phoneticPr fontId="2"/>
  </si>
  <si>
    <t>33.72% (primary)</t>
    <phoneticPr fontId="2"/>
  </si>
  <si>
    <t>Election at the 12th extraordinary party convention.</t>
    <phoneticPr fontId="2"/>
  </si>
  <si>
    <t>1960/3/24-25</t>
    <phoneticPr fontId="2"/>
  </si>
  <si>
    <t xml:space="preserve">Abstention </t>
    <phoneticPr fontId="2"/>
  </si>
  <si>
    <r>
      <t xml:space="preserve">(1) MPs from the party, (2) candidates from the party, (3) local councillors from the party, (4) party members and party supporters, (5) anybody with Japanese citizenship who is aged 18 or over and pays the participation fee of 1,000 yen </t>
    </r>
    <r>
      <rPr>
        <sz val="11"/>
        <color theme="1"/>
        <rFont val="ＭＳ Ｐゴシック"/>
        <family val="2"/>
        <charset val="128"/>
      </rPr>
      <t/>
    </r>
    <phoneticPr fontId="2"/>
  </si>
  <si>
    <t>朝日新聞</t>
    <rPh sb="0" eb="2">
      <t>アサヒ</t>
    </rPh>
    <rPh sb="2" eb="4">
      <t>シンブン</t>
    </rPh>
    <phoneticPr fontId="2"/>
  </si>
  <si>
    <t xml:space="preserve"> There was no 2nd round voting because Fukuda declined after the first round primary.</t>
    <phoneticPr fontId="2"/>
  </si>
  <si>
    <t>(1) MPs from the party, (2) representatives of the local party branches</t>
    <phoneticPr fontId="2"/>
  </si>
  <si>
    <t>Runoff</t>
    <phoneticPr fontId="2"/>
  </si>
  <si>
    <t>(1) MPs from the party, (2) representatives of the local party branches (two per prefecture branch)</t>
  </si>
  <si>
    <t>(1) MPs from the party, (2) representatives of the local party branches (one per prefecture branch)</t>
  </si>
  <si>
    <t>Because there was only one candidate, Fukuda was elected as party president unanimously (without voting)  by party caucus on 23rd December.</t>
    <phoneticPr fontId="2"/>
  </si>
  <si>
    <t>Runoff: first round by primary; second round by MPs only. (Two leading candidates can proceed to the second round)</t>
    <phoneticPr fontId="2"/>
  </si>
  <si>
    <t>1st round (primary): (1) party members who paid the fee for three consecutive years, (2) party supporters who paid the fee for three consecutive years, (3) members of the PPA who paid the fee for three consecutive years. 2nd round: MPs from the party</t>
    <phoneticPr fontId="2"/>
  </si>
  <si>
    <t>(1) MPs from the party, (2) representatives of the local party branches (one per prefecture branch)</t>
    <phoneticPr fontId="2"/>
  </si>
  <si>
    <t>(1) MPs from the party,(2) representatives of the local party branches (one per prefecture branch)</t>
    <phoneticPr fontId="2"/>
  </si>
  <si>
    <t>(1) MPs from the party, (2) party members  (3) party supporters and PPA members.</t>
    <phoneticPr fontId="2"/>
  </si>
  <si>
    <t>Source</t>
    <phoneticPr fontId="2"/>
  </si>
  <si>
    <t>Source</t>
    <phoneticPr fontId="2"/>
  </si>
  <si>
    <t>Source</t>
    <phoneticPr fontId="2"/>
  </si>
  <si>
    <r>
      <t>DPJ</t>
    </r>
    <r>
      <rPr>
        <sz val="11"/>
        <rFont val="ＭＳ Ｐゴシック"/>
        <family val="2"/>
        <charset val="128"/>
      </rPr>
      <t>　</t>
    </r>
    <phoneticPr fontId="2"/>
  </si>
  <si>
    <t>Anyone can be a party supporter by paying a registration fee of 1,000 yen.          There was no voting because there was only one candidate.</t>
    <phoneticPr fontId="2"/>
  </si>
  <si>
    <t>Runoff: first round by mixed system - Each MP has two points; each party-approved candidate has one; 47 points are distributed to candidates based on the voting of local councillors; 320 points are distributed to candidates based on the voting of party members and party supporters within the prefecture; second round by MPs, party-approved candidates and representatives of prefectural branches.</t>
    <phoneticPr fontId="2"/>
  </si>
  <si>
    <r>
      <t>(1) MPs from the party, (2) party-approved candidates for the next general elections, (3) local councillors, (4) party members and supporters.</t>
    </r>
    <r>
      <rPr>
        <sz val="11"/>
        <color theme="1"/>
        <rFont val="ＭＳ Ｐゴシック"/>
        <family val="2"/>
        <charset val="128"/>
      </rPr>
      <t/>
    </r>
    <phoneticPr fontId="2"/>
  </si>
  <si>
    <t>Runoff: first round by mixed system - Each MP has two points; each party-approved candidate has one; 100 points are distributed to candidates based on the voting of local councillors; one point is allocated to each electoral district (unless the number of registered party members and supporters within the district is less than 100), which is distributed to the candidates by plurality based on the voting of party members and supporters; second round by MPs and candidates only.</t>
    <phoneticPr fontId="2"/>
  </si>
  <si>
    <t>No. of points</t>
    <phoneticPr fontId="2"/>
  </si>
  <si>
    <t>Runoff: first round by mixed system - Each MP has two points; each party-approved candidate has one; 100 points are distributed to candidates based on the voting of local councillors; one points is allocated to each electoral district (unless the number of registered party members and supporters within the district is less than 100), which is distributed to the candidates by plurality based on the voting of party members and supporters; second round by MPs and candidates only.</t>
    <phoneticPr fontId="2"/>
  </si>
  <si>
    <t>Runoff: first round by mixed system - Each MP has two points; 100 points are distributed to candidates based on the voting of local councillors; one point is allocated to each electoral district (unless the number of registered party members and supporters within the district is less than 100), which is distributed to the candidates by plurality based on the voting of party members and supporters; second round by MPs only.</t>
    <phoneticPr fontId="2"/>
  </si>
  <si>
    <t>Runoff: first round by mixed system (Each MP has two points; each party-approved candidate has one; 141 points are distributed to candidates based on the voting of local councillors; 409 points are allocated to the prefectures, which are distributed to the candidates by the D’Hondt method based on the voting of party members and supporters within the prefecture.); second round by MPs and candidates only.</t>
    <phoneticPr fontId="2"/>
  </si>
  <si>
    <t>No. of points (MPs)</t>
    <phoneticPr fontId="2"/>
  </si>
  <si>
    <t>No. of points (candidates)</t>
    <phoneticPr fontId="2"/>
  </si>
  <si>
    <t>No. of points (Local)</t>
    <phoneticPr fontId="2"/>
  </si>
  <si>
    <t>No. of points (primary)</t>
    <phoneticPr fontId="2"/>
  </si>
  <si>
    <r>
      <rPr>
        <sz val="11"/>
        <rFont val="ＭＳ Ｐ明朝"/>
        <family val="1"/>
        <charset val="128"/>
      </rPr>
      <t>朝日新聞</t>
    </r>
    <rPh sb="0" eb="2">
      <t>アサヒ</t>
    </rPh>
    <rPh sb="2" eb="4">
      <t>シンブン</t>
    </rPh>
    <phoneticPr fontId="2"/>
  </si>
  <si>
    <r>
      <t>Eda was approved as the acting party chairman at the 19th extraordinary party convention.</t>
    </r>
    <r>
      <rPr>
        <sz val="11"/>
        <rFont val="ＭＳ Ｐ明朝"/>
        <family val="1"/>
        <charset val="128"/>
      </rPr>
      <t>　</t>
    </r>
    <phoneticPr fontId="2"/>
  </si>
  <si>
    <t>Re-election at the 21st party convention.</t>
    <phoneticPr fontId="2"/>
  </si>
  <si>
    <t>Re-election at the 22nd party convention.</t>
    <phoneticPr fontId="2"/>
  </si>
  <si>
    <t>Re-election at the 23rd party convention.</t>
    <phoneticPr fontId="2"/>
  </si>
  <si>
    <t>Election at the 31st extraordinary party convention.</t>
    <phoneticPr fontId="2"/>
  </si>
  <si>
    <t>Election at the 41st party convention.</t>
    <phoneticPr fontId="2"/>
  </si>
  <si>
    <t>1981/12/20-22</t>
    <phoneticPr fontId="2"/>
  </si>
  <si>
    <t>Party members and party supporters</t>
    <phoneticPr fontId="2"/>
  </si>
  <si>
    <t>When you quote this data, please cite as follows:</t>
    <phoneticPr fontId="2"/>
  </si>
  <si>
    <t>Yohei Narita, Ryo Nakai and Keiichi Kubo, 2015, "Party leadership and intra-party election data: Japan," available at: www.k-kubo.jp/data.</t>
    <phoneticPr fontId="2"/>
  </si>
  <si>
    <t>version 1.00</t>
    <phoneticPr fontId="2"/>
  </si>
  <si>
    <t>Version history:</t>
    <phoneticPr fontId="2"/>
  </si>
  <si>
    <t>Version 1.00 released on 23 September 2015.</t>
    <phoneticPr fontId="2"/>
  </si>
  <si>
    <t>Some notes on the data:</t>
    <phoneticPr fontId="2"/>
  </si>
  <si>
    <t>- "Party leadership" sheet includes information on the party leaders in Japan.</t>
    <phoneticPr fontId="2"/>
  </si>
  <si>
    <t>- Each party sheet includes information on the results of intra-party elections for leadership selection.</t>
    <phoneticPr fontId="2"/>
  </si>
  <si>
    <t>- When there is only candidate, the "election date" in the data shows the date when the registration for candidacy is closed.</t>
    <phoneticPr fontId="2"/>
  </si>
  <si>
    <t>If you have any question or comment on the data, please feel free to contact the author (E-mail address is shown on the website).</t>
    <phoneticPr fontId="2"/>
  </si>
  <si>
    <t>without a contest</t>
    <phoneticPr fontId="2"/>
  </si>
  <si>
    <r>
      <rPr>
        <sz val="11"/>
        <rFont val="ＭＳ Ｐ明朝"/>
        <family val="1"/>
        <charset val="128"/>
      </rPr>
      <t>読売新聞</t>
    </r>
    <r>
      <rPr>
        <sz val="11"/>
        <rFont val="Times New Roman"/>
        <family val="1"/>
      </rPr>
      <t>1957</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19</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1957</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20</t>
    </r>
    <r>
      <rPr>
        <sz val="11"/>
        <rFont val="ＭＳ Ｐ明朝"/>
        <family val="1"/>
        <charset val="128"/>
      </rPr>
      <t>日朝刊</t>
    </r>
    <rPh sb="18" eb="20">
      <t>ヨミウリ</t>
    </rPh>
    <rPh sb="20" eb="22">
      <t>シンブン</t>
    </rPh>
    <rPh sb="26" eb="27">
      <t>ネン</t>
    </rPh>
    <rPh sb="28" eb="29">
      <t>ガツ</t>
    </rPh>
    <rPh sb="31" eb="32">
      <t>カ</t>
    </rPh>
    <rPh sb="32" eb="34">
      <t>チョウカン</t>
    </rPh>
    <phoneticPr fontId="2"/>
  </si>
  <si>
    <r>
      <rPr>
        <sz val="11"/>
        <rFont val="ＭＳ Ｐ明朝"/>
        <family val="1"/>
        <charset val="128"/>
      </rPr>
      <t>読売新聞</t>
    </r>
    <r>
      <rPr>
        <sz val="11"/>
        <rFont val="Times New Roman"/>
        <family val="1"/>
      </rPr>
      <t>1958</t>
    </r>
    <r>
      <rPr>
        <sz val="11"/>
        <rFont val="ＭＳ Ｐ明朝"/>
        <family val="1"/>
        <charset val="128"/>
      </rPr>
      <t>年</t>
    </r>
    <r>
      <rPr>
        <sz val="11"/>
        <rFont val="Times New Roman"/>
        <family val="1"/>
      </rPr>
      <t>2</t>
    </r>
    <r>
      <rPr>
        <sz val="11"/>
        <rFont val="ＭＳ Ｐ明朝"/>
        <family val="1"/>
        <charset val="128"/>
      </rPr>
      <t>月</t>
    </r>
    <r>
      <rPr>
        <sz val="11"/>
        <rFont val="Times New Roman"/>
        <family val="1"/>
      </rPr>
      <t>23</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1958</t>
    </r>
    <r>
      <rPr>
        <sz val="11"/>
        <rFont val="ＭＳ Ｐ明朝"/>
        <family val="1"/>
        <charset val="128"/>
      </rPr>
      <t>年</t>
    </r>
    <r>
      <rPr>
        <sz val="11"/>
        <rFont val="Times New Roman"/>
        <family val="1"/>
      </rPr>
      <t>2</t>
    </r>
    <r>
      <rPr>
        <sz val="11"/>
        <rFont val="ＭＳ Ｐ明朝"/>
        <family val="1"/>
        <charset val="128"/>
      </rPr>
      <t>月</t>
    </r>
    <r>
      <rPr>
        <sz val="11"/>
        <rFont val="Times New Roman"/>
        <family val="1"/>
      </rPr>
      <t>27</t>
    </r>
    <r>
      <rPr>
        <sz val="11"/>
        <rFont val="ＭＳ Ｐ明朝"/>
        <family val="1"/>
        <charset val="128"/>
      </rPr>
      <t>日朝刊</t>
    </r>
    <rPh sb="18" eb="20">
      <t>ヨミウリ</t>
    </rPh>
    <rPh sb="20" eb="22">
      <t>シンブン</t>
    </rPh>
    <rPh sb="26" eb="27">
      <t>ネン</t>
    </rPh>
    <rPh sb="28" eb="29">
      <t>ガツ</t>
    </rPh>
    <rPh sb="31" eb="32">
      <t>カ</t>
    </rPh>
    <rPh sb="32" eb="34">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</si>
  <si>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朝日新聞</t>
    </r>
    <r>
      <rPr>
        <sz val="11"/>
        <rFont val="Times New Roman"/>
        <family val="1"/>
      </rPr>
      <t>1955</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14</t>
    </r>
    <r>
      <rPr>
        <sz val="11"/>
        <rFont val="ＭＳ Ｐ明朝"/>
        <family val="1"/>
        <charset val="128"/>
      </rPr>
      <t>日</t>
    </r>
    <rPh sb="0" eb="2">
      <t>ニホン</t>
    </rPh>
    <rPh sb="2" eb="5">
      <t>シャカイトウ</t>
    </rPh>
    <rPh sb="13" eb="15">
      <t>ニホン</t>
    </rPh>
    <rPh sb="15" eb="18">
      <t>シャカイトウ</t>
    </rPh>
    <rPh sb="18" eb="19">
      <t>シ</t>
    </rPh>
    <rPh sb="32" eb="34">
      <t>アサヒ</t>
    </rPh>
    <rPh sb="34" eb="36">
      <t>シンブン</t>
    </rPh>
    <rPh sb="40" eb="41">
      <t>ネン</t>
    </rPh>
    <rPh sb="43" eb="44">
      <t>ガツ</t>
    </rPh>
    <rPh sb="46" eb="47">
      <t>ニチ</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</si>
  <si>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読売新聞</t>
    </r>
    <r>
      <rPr>
        <sz val="11"/>
        <rFont val="Times New Roman"/>
        <family val="1"/>
      </rPr>
      <t>1959</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12</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1959</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16</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1959</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18</t>
    </r>
    <r>
      <rPr>
        <sz val="11"/>
        <rFont val="ＭＳ Ｐ明朝"/>
        <family val="1"/>
        <charset val="128"/>
      </rPr>
      <t>日朝刊</t>
    </r>
    <rPh sb="68" eb="70">
      <t>ヨミウリ</t>
    </rPh>
    <rPh sb="70" eb="72">
      <t>シンブン</t>
    </rPh>
    <rPh sb="76" eb="77">
      <t>ネン</t>
    </rPh>
    <rPh sb="79" eb="80">
      <t>ガツ</t>
    </rPh>
    <rPh sb="82" eb="83">
      <t>カ</t>
    </rPh>
    <rPh sb="83" eb="85">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</si>
  <si>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読売新聞</t>
    </r>
    <r>
      <rPr>
        <sz val="11"/>
        <rFont val="Times New Roman"/>
        <family val="1"/>
      </rPr>
      <t>1960</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23</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1960</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25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1960</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25</t>
    </r>
    <r>
      <rPr>
        <sz val="11"/>
        <rFont val="ＭＳ Ｐ明朝"/>
        <family val="1"/>
        <charset val="128"/>
      </rPr>
      <t>日朝刊</t>
    </r>
    <rPh sb="50" eb="52">
      <t>ヨミウリ</t>
    </rPh>
    <rPh sb="52" eb="54">
      <t>シンブン</t>
    </rPh>
    <rPh sb="58" eb="59">
      <t>ネン</t>
    </rPh>
    <rPh sb="60" eb="61">
      <t>ガツ</t>
    </rPh>
    <rPh sb="63" eb="64">
      <t>ニチ</t>
    </rPh>
    <rPh sb="64" eb="66">
      <t>チョウカン</t>
    </rPh>
    <rPh sb="68" eb="70">
      <t>アサヒ</t>
    </rPh>
    <rPh sb="70" eb="72">
      <t>シンブン</t>
    </rPh>
    <rPh sb="76" eb="77">
      <t>ネン</t>
    </rPh>
    <rPh sb="78" eb="79">
      <t>ガツ</t>
    </rPh>
    <rPh sb="81" eb="82">
      <t>ニチ</t>
    </rPh>
    <rPh sb="82" eb="84">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</si>
  <si>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朝日新聞</t>
    </r>
    <r>
      <rPr>
        <sz val="11"/>
        <rFont val="Times New Roman"/>
        <family val="1"/>
      </rPr>
      <t>1960</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13</t>
    </r>
    <r>
      <rPr>
        <sz val="11"/>
        <rFont val="ＭＳ Ｐ明朝"/>
        <family val="1"/>
        <charset val="128"/>
      </rPr>
      <t>日夕刊</t>
    </r>
    <rPh sb="0" eb="2">
      <t>ニホン</t>
    </rPh>
    <rPh sb="2" eb="5">
      <t>シャカイトウ</t>
    </rPh>
    <rPh sb="13" eb="15">
      <t>ニホン</t>
    </rPh>
    <rPh sb="15" eb="18">
      <t>シャカイトウ</t>
    </rPh>
    <rPh sb="18" eb="19">
      <t>シ</t>
    </rPh>
    <rPh sb="21" eb="23">
      <t>シャカイ</t>
    </rPh>
    <rPh sb="23" eb="26">
      <t>ミンシュトウ</t>
    </rPh>
    <rPh sb="26" eb="28">
      <t>ゼンコク</t>
    </rPh>
    <rPh sb="28" eb="30">
      <t>レンゴウ</t>
    </rPh>
    <rPh sb="32" eb="34">
      <t>アサヒ</t>
    </rPh>
    <rPh sb="34" eb="36">
      <t>シンブン</t>
    </rPh>
    <rPh sb="40" eb="41">
      <t>ネン</t>
    </rPh>
    <rPh sb="43" eb="44">
      <t>ガツ</t>
    </rPh>
    <rPh sb="46" eb="47">
      <t>ニチ</t>
    </rPh>
    <rPh sb="47" eb="49">
      <t>ユウカン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</si>
  <si>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p.459, </t>
    </r>
    <r>
      <rPr>
        <sz val="11"/>
        <rFont val="ＭＳ Ｐ明朝"/>
        <family val="1"/>
        <charset val="128"/>
      </rPr>
      <t>読売新聞</t>
    </r>
    <r>
      <rPr>
        <sz val="11"/>
        <rFont val="Times New Roman"/>
        <family val="1"/>
      </rPr>
      <t>1961</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5</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1961</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9</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1961</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9</t>
    </r>
    <r>
      <rPr>
        <sz val="11"/>
        <rFont val="ＭＳ Ｐ明朝"/>
        <family val="1"/>
        <charset val="128"/>
      </rPr>
      <t>日朝刊</t>
    </r>
    <rPh sb="55" eb="57">
      <t>ヨミウリ</t>
    </rPh>
    <rPh sb="57" eb="59">
      <t>シンブン</t>
    </rPh>
    <rPh sb="63" eb="64">
      <t>ネン</t>
    </rPh>
    <rPh sb="65" eb="66">
      <t>ガツ</t>
    </rPh>
    <rPh sb="67" eb="68">
      <t>カ</t>
    </rPh>
    <rPh sb="68" eb="70">
      <t>チョウカン</t>
    </rPh>
    <rPh sb="72" eb="74">
      <t>アサヒ</t>
    </rPh>
    <rPh sb="74" eb="76">
      <t>シンブン</t>
    </rPh>
    <rPh sb="80" eb="81">
      <t>ネン</t>
    </rPh>
    <rPh sb="82" eb="83">
      <t>ガツ</t>
    </rPh>
    <rPh sb="84" eb="85">
      <t>ニチ</t>
    </rPh>
    <rPh sb="85" eb="87">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</si>
  <si>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p.476, </t>
    </r>
    <r>
      <rPr>
        <sz val="11"/>
        <rFont val="ＭＳ Ｐ明朝"/>
        <family val="1"/>
        <charset val="128"/>
      </rPr>
      <t>読売新聞</t>
    </r>
    <r>
      <rPr>
        <sz val="11"/>
        <rFont val="Times New Roman"/>
        <family val="1"/>
      </rPr>
      <t>1962</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20</t>
    </r>
    <r>
      <rPr>
        <sz val="11"/>
        <rFont val="ＭＳ Ｐ明朝"/>
        <family val="1"/>
        <charset val="128"/>
      </rPr>
      <t>日朝刊</t>
    </r>
    <r>
      <rPr>
        <sz val="11"/>
        <rFont val="Times New Roman"/>
        <family val="1"/>
      </rPr>
      <t xml:space="preserve">, </t>
    </r>
    <r>
      <rPr>
        <sz val="11"/>
        <rFont val="ＭＳ Ｐ明朝"/>
        <family val="1"/>
        <charset val="128"/>
      </rPr>
      <t>新聞</t>
    </r>
    <r>
      <rPr>
        <sz val="11"/>
        <rFont val="Times New Roman"/>
        <family val="1"/>
      </rPr>
      <t>1962</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22</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1962</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23</t>
    </r>
    <r>
      <rPr>
        <sz val="11"/>
        <rFont val="ＭＳ Ｐ明朝"/>
        <family val="1"/>
        <charset val="128"/>
      </rPr>
      <t>日朝刊</t>
    </r>
    <rPh sb="56" eb="58">
      <t>シンブン</t>
    </rPh>
    <rPh sb="62" eb="63">
      <t>ネン</t>
    </rPh>
    <rPh sb="64" eb="65">
      <t>ガツ</t>
    </rPh>
    <rPh sb="67" eb="68">
      <t>カ</t>
    </rPh>
    <rPh sb="68" eb="70">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</si>
  <si>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p.498, </t>
    </r>
    <r>
      <rPr>
        <sz val="11"/>
        <rFont val="ＭＳ Ｐ明朝"/>
        <family val="1"/>
        <charset val="128"/>
      </rPr>
      <t>読売新聞</t>
    </r>
    <r>
      <rPr>
        <sz val="11"/>
        <rFont val="Times New Roman"/>
        <family val="1"/>
      </rPr>
      <t>1962</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26</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1962</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29</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1962</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30</t>
    </r>
    <r>
      <rPr>
        <sz val="11"/>
        <rFont val="ＭＳ Ｐ明朝"/>
        <family val="1"/>
        <charset val="128"/>
      </rPr>
      <t>日朝刊</t>
    </r>
    <rPh sb="57" eb="59">
      <t>ヨミウリ</t>
    </rPh>
    <rPh sb="59" eb="61">
      <t>シンブン</t>
    </rPh>
    <rPh sb="65" eb="66">
      <t>ネン</t>
    </rPh>
    <rPh sb="68" eb="69">
      <t>ガツ</t>
    </rPh>
    <rPh sb="71" eb="72">
      <t>カ</t>
    </rPh>
    <rPh sb="72" eb="74">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</si>
  <si>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p.529, </t>
    </r>
    <r>
      <rPr>
        <sz val="11"/>
        <rFont val="ＭＳ Ｐ明朝"/>
        <family val="1"/>
        <charset val="128"/>
      </rPr>
      <t>読売新聞</t>
    </r>
    <r>
      <rPr>
        <sz val="11"/>
        <rFont val="Times New Roman"/>
        <family val="1"/>
      </rPr>
      <t>1964</t>
    </r>
    <r>
      <rPr>
        <sz val="11"/>
        <rFont val="ＭＳ Ｐ明朝"/>
        <family val="1"/>
        <charset val="128"/>
      </rPr>
      <t>年</t>
    </r>
    <r>
      <rPr>
        <sz val="11"/>
        <rFont val="Times New Roman"/>
        <family val="1"/>
      </rPr>
      <t>2</t>
    </r>
    <r>
      <rPr>
        <sz val="11"/>
        <rFont val="ＭＳ Ｐ明朝"/>
        <family val="1"/>
        <charset val="128"/>
      </rPr>
      <t>月</t>
    </r>
    <r>
      <rPr>
        <sz val="11"/>
        <rFont val="Times New Roman"/>
        <family val="1"/>
      </rPr>
      <t>21</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1964</t>
    </r>
    <r>
      <rPr>
        <sz val="11"/>
        <rFont val="ＭＳ Ｐ明朝"/>
        <family val="1"/>
        <charset val="128"/>
      </rPr>
      <t>年</t>
    </r>
    <r>
      <rPr>
        <sz val="11"/>
        <rFont val="Times New Roman"/>
        <family val="1"/>
      </rPr>
      <t>2</t>
    </r>
    <r>
      <rPr>
        <sz val="11"/>
        <rFont val="ＭＳ Ｐ明朝"/>
        <family val="1"/>
        <charset val="128"/>
      </rPr>
      <t>月</t>
    </r>
    <r>
      <rPr>
        <sz val="11"/>
        <rFont val="Times New Roman"/>
        <family val="1"/>
      </rPr>
      <t>25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1964</t>
    </r>
    <r>
      <rPr>
        <sz val="11"/>
        <rFont val="ＭＳ Ｐ明朝"/>
        <family val="1"/>
        <charset val="128"/>
      </rPr>
      <t>年</t>
    </r>
    <r>
      <rPr>
        <sz val="11"/>
        <rFont val="Times New Roman"/>
        <family val="1"/>
      </rPr>
      <t>2</t>
    </r>
    <r>
      <rPr>
        <sz val="11"/>
        <rFont val="ＭＳ Ｐ明朝"/>
        <family val="1"/>
        <charset val="128"/>
      </rPr>
      <t>月</t>
    </r>
    <r>
      <rPr>
        <sz val="11"/>
        <rFont val="Times New Roman"/>
        <family val="1"/>
      </rPr>
      <t>25</t>
    </r>
    <r>
      <rPr>
        <sz val="11"/>
        <rFont val="ＭＳ Ｐ明朝"/>
        <family val="1"/>
        <charset val="128"/>
      </rPr>
      <t>日朝刊</t>
    </r>
    <r>
      <rPr>
        <sz val="11"/>
        <rFont val="Times New Roman"/>
        <family val="1"/>
      </rPr>
      <t xml:space="preserve">                </t>
    </r>
    <r>
      <rPr>
        <sz val="11"/>
        <color theme="1"/>
        <rFont val="ＭＳ Ｐ明朝"/>
        <family val="1"/>
        <charset val="128"/>
      </rPr>
      <t/>
    </r>
    <rPh sb="56" eb="58">
      <t>ヨミウリ</t>
    </rPh>
    <rPh sb="58" eb="60">
      <t>シンブン</t>
    </rPh>
    <rPh sb="64" eb="65">
      <t>ネン</t>
    </rPh>
    <rPh sb="66" eb="67">
      <t>ガツ</t>
    </rPh>
    <rPh sb="69" eb="70">
      <t>カ</t>
    </rPh>
    <rPh sb="70" eb="72">
      <t>チョウカン</t>
    </rPh>
    <rPh sb="74" eb="76">
      <t>アサヒ</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</si>
  <si>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p.545, </t>
    </r>
    <r>
      <rPr>
        <sz val="11"/>
        <rFont val="ＭＳ Ｐ明朝"/>
        <family val="1"/>
        <charset val="128"/>
      </rPr>
      <t>読売新聞</t>
    </r>
    <r>
      <rPr>
        <sz val="11"/>
        <rFont val="Times New Roman"/>
        <family val="1"/>
      </rPr>
      <t>1964</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7</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1964</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12</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1964</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12</t>
    </r>
    <r>
      <rPr>
        <sz val="11"/>
        <rFont val="ＭＳ Ｐ明朝"/>
        <family val="1"/>
        <charset val="128"/>
      </rPr>
      <t>日朝刊　　　　　　　</t>
    </r>
    <r>
      <rPr>
        <sz val="11"/>
        <rFont val="Times New Roman"/>
        <family val="1"/>
      </rPr>
      <t xml:space="preserve">                </t>
    </r>
    <r>
      <rPr>
        <sz val="11"/>
        <color theme="1"/>
        <rFont val="ＭＳ Ｐ明朝"/>
        <family val="1"/>
        <charset val="128"/>
      </rPr>
      <t/>
    </r>
    <rPh sb="56" eb="58">
      <t>ヨミウリ</t>
    </rPh>
    <rPh sb="58" eb="60">
      <t>シンブン</t>
    </rPh>
    <rPh sb="64" eb="65">
      <t>ネン</t>
    </rPh>
    <rPh sb="67" eb="68">
      <t>ガツ</t>
    </rPh>
    <rPh sb="70" eb="71">
      <t>カ</t>
    </rPh>
    <rPh sb="71" eb="73">
      <t>チョウカン</t>
    </rPh>
    <rPh sb="75" eb="77">
      <t>アサヒ</t>
    </rPh>
    <rPh sb="77" eb="79">
      <t>シンブン</t>
    </rPh>
    <rPh sb="83" eb="84">
      <t>ネン</t>
    </rPh>
    <rPh sb="86" eb="87">
      <t>ガツ</t>
    </rPh>
    <rPh sb="89" eb="90">
      <t>ニチ</t>
    </rPh>
    <rPh sb="90" eb="92">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</si>
  <si>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p.557, </t>
    </r>
    <r>
      <rPr>
        <sz val="11"/>
        <rFont val="ＭＳ Ｐ明朝"/>
        <family val="1"/>
        <charset val="128"/>
      </rPr>
      <t>読売新聞</t>
    </r>
    <r>
      <rPr>
        <sz val="11"/>
        <rFont val="Times New Roman"/>
        <family val="1"/>
      </rPr>
      <t>1965</t>
    </r>
    <r>
      <rPr>
        <sz val="11"/>
        <rFont val="ＭＳ Ｐ明朝"/>
        <family val="1"/>
        <charset val="128"/>
      </rPr>
      <t>年</t>
    </r>
    <r>
      <rPr>
        <sz val="11"/>
        <rFont val="Times New Roman"/>
        <family val="1"/>
      </rPr>
      <t>5</t>
    </r>
    <r>
      <rPr>
        <sz val="11"/>
        <rFont val="ＭＳ Ｐ明朝"/>
        <family val="1"/>
        <charset val="128"/>
      </rPr>
      <t>月</t>
    </r>
    <r>
      <rPr>
        <sz val="11"/>
        <rFont val="Times New Roman"/>
        <family val="1"/>
      </rPr>
      <t>6</t>
    </r>
    <r>
      <rPr>
        <sz val="11"/>
        <rFont val="ＭＳ Ｐ明朝"/>
        <family val="1"/>
        <charset val="128"/>
      </rPr>
      <t>日夕刊</t>
    </r>
    <r>
      <rPr>
        <sz val="11"/>
        <rFont val="Times New Roman"/>
        <family val="1"/>
      </rPr>
      <t xml:space="preserve">, </t>
    </r>
    <r>
      <rPr>
        <sz val="11"/>
        <rFont val="ＭＳ Ｐ明朝"/>
        <family val="1"/>
        <charset val="128"/>
      </rPr>
      <t>読売新聞</t>
    </r>
    <r>
      <rPr>
        <sz val="11"/>
        <rFont val="Times New Roman"/>
        <family val="1"/>
      </rPr>
      <t>1965</t>
    </r>
    <r>
      <rPr>
        <sz val="11"/>
        <rFont val="ＭＳ Ｐ明朝"/>
        <family val="1"/>
        <charset val="128"/>
      </rPr>
      <t>年</t>
    </r>
    <r>
      <rPr>
        <sz val="11"/>
        <rFont val="Times New Roman"/>
        <family val="1"/>
      </rPr>
      <t>5</t>
    </r>
    <r>
      <rPr>
        <sz val="11"/>
        <rFont val="ＭＳ Ｐ明朝"/>
        <family val="1"/>
        <charset val="128"/>
      </rPr>
      <t>月</t>
    </r>
    <r>
      <rPr>
        <sz val="11"/>
        <rFont val="Times New Roman"/>
        <family val="1"/>
      </rPr>
      <t>7</t>
    </r>
    <r>
      <rPr>
        <sz val="11"/>
        <rFont val="ＭＳ Ｐ明朝"/>
        <family val="1"/>
        <charset val="128"/>
      </rPr>
      <t>日朝刊　　　　　　　</t>
    </r>
    <r>
      <rPr>
        <sz val="11"/>
        <rFont val="Times New Roman"/>
        <family val="1"/>
      </rPr>
      <t xml:space="preserve">                </t>
    </r>
    <r>
      <rPr>
        <sz val="11"/>
        <color theme="1"/>
        <rFont val="ＭＳ Ｐ明朝"/>
        <family val="1"/>
        <charset val="128"/>
      </rPr>
      <t/>
    </r>
    <rPh sb="51" eb="53">
      <t>ユウカン</t>
    </rPh>
    <rPh sb="55" eb="57">
      <t>ヨミウリ</t>
    </rPh>
    <rPh sb="57" eb="59">
      <t>シンブン</t>
    </rPh>
    <rPh sb="63" eb="64">
      <t>ネン</t>
    </rPh>
    <rPh sb="65" eb="66">
      <t>ガツ</t>
    </rPh>
    <rPh sb="67" eb="68">
      <t>カ</t>
    </rPh>
    <rPh sb="68" eb="70">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</si>
  <si>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p.579, </t>
    </r>
    <r>
      <rPr>
        <sz val="11"/>
        <rFont val="ＭＳ Ｐ明朝"/>
        <family val="1"/>
        <charset val="128"/>
      </rPr>
      <t>朝日新聞</t>
    </r>
    <r>
      <rPr>
        <sz val="11"/>
        <rFont val="Times New Roman"/>
        <family val="1"/>
      </rPr>
      <t>1966</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23</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1966</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19</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1966</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23</t>
    </r>
    <r>
      <rPr>
        <sz val="11"/>
        <rFont val="ＭＳ Ｐ明朝"/>
        <family val="1"/>
        <charset val="128"/>
      </rPr>
      <t>日朝刊　</t>
    </r>
    <rPh sb="38" eb="40">
      <t>アサヒ</t>
    </rPh>
    <rPh sb="40" eb="42">
      <t>シンブン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</si>
  <si>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p.593, </t>
    </r>
    <r>
      <rPr>
        <sz val="11"/>
        <rFont val="ＭＳ Ｐ明朝"/>
        <family val="1"/>
        <charset val="128"/>
      </rPr>
      <t>朝日新聞</t>
    </r>
    <r>
      <rPr>
        <sz val="11"/>
        <rFont val="Times New Roman"/>
        <family val="1"/>
      </rPr>
      <t>1966</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8</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1966</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10</t>
    </r>
    <r>
      <rPr>
        <sz val="11"/>
        <rFont val="ＭＳ Ｐ明朝"/>
        <family val="1"/>
        <charset val="128"/>
      </rPr>
      <t>日朝刊</t>
    </r>
    <rPh sb="38" eb="40">
      <t>アサヒ</t>
    </rPh>
    <rPh sb="40" eb="42">
      <t>シンブン</t>
    </rPh>
    <rPh sb="46" eb="47">
      <t>ネン</t>
    </rPh>
    <rPh sb="49" eb="50">
      <t>ガツ</t>
    </rPh>
    <rPh sb="51" eb="52">
      <t>カ</t>
    </rPh>
    <rPh sb="52" eb="54">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</si>
  <si>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p.609, </t>
    </r>
    <r>
      <rPr>
        <sz val="11"/>
        <rFont val="ＭＳ Ｐ明朝"/>
        <family val="1"/>
        <charset val="128"/>
      </rPr>
      <t>朝日新聞</t>
    </r>
    <r>
      <rPr>
        <sz val="11"/>
        <rFont val="Times New Roman"/>
        <family val="1"/>
      </rPr>
      <t>1967</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21</t>
    </r>
    <r>
      <rPr>
        <sz val="11"/>
        <rFont val="ＭＳ Ｐ明朝"/>
        <family val="1"/>
        <charset val="128"/>
      </rPr>
      <t>日朝刊</t>
    </r>
    <rPh sb="38" eb="40">
      <t>アサヒ</t>
    </rPh>
    <rPh sb="40" eb="42">
      <t>シンブン</t>
    </rPh>
    <rPh sb="46" eb="47">
      <t>ネン</t>
    </rPh>
    <rPh sb="48" eb="49">
      <t>ガツ</t>
    </rPh>
    <rPh sb="51" eb="52">
      <t>ニチ</t>
    </rPh>
    <rPh sb="52" eb="54">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</si>
  <si>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p.631, </t>
    </r>
    <r>
      <rPr>
        <sz val="11"/>
        <rFont val="ＭＳ Ｐ明朝"/>
        <family val="1"/>
        <charset val="128"/>
      </rPr>
      <t>朝日新聞</t>
    </r>
    <r>
      <rPr>
        <sz val="11"/>
        <rFont val="Times New Roman"/>
        <family val="1"/>
      </rPr>
      <t>1968</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13</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1968</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13</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1968</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5</t>
    </r>
    <r>
      <rPr>
        <sz val="11"/>
        <rFont val="ＭＳ Ｐ明朝"/>
        <family val="1"/>
        <charset val="128"/>
      </rPr>
      <t>日朝刊</t>
    </r>
    <rPh sb="52" eb="54">
      <t>チョウカン</t>
    </rPh>
    <rPh sb="56" eb="58">
      <t>アサヒ</t>
    </rPh>
    <rPh sb="58" eb="60">
      <t>シンブン</t>
    </rPh>
    <rPh sb="64" eb="65">
      <t>ネン</t>
    </rPh>
    <rPh sb="66" eb="67">
      <t>ガツ</t>
    </rPh>
    <rPh sb="69" eb="70">
      <t>カ</t>
    </rPh>
    <rPh sb="70" eb="72">
      <t>ユウカン</t>
    </rPh>
    <rPh sb="88" eb="90">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</si>
  <si>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p.677, </t>
    </r>
    <r>
      <rPr>
        <sz val="11"/>
        <rFont val="ＭＳ Ｐ明朝"/>
        <family val="1"/>
        <charset val="128"/>
      </rPr>
      <t>朝日新聞</t>
    </r>
    <r>
      <rPr>
        <sz val="11"/>
        <rFont val="Times New Roman"/>
        <family val="1"/>
      </rPr>
      <t>1970</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3</t>
    </r>
    <r>
      <rPr>
        <sz val="11"/>
        <rFont val="ＭＳ Ｐ明朝"/>
        <family val="1"/>
        <charset val="128"/>
      </rPr>
      <t>日朝刊</t>
    </r>
    <rPh sb="38" eb="40">
      <t>アサヒ</t>
    </rPh>
    <rPh sb="40" eb="42">
      <t>シンブン</t>
    </rPh>
    <rPh sb="46" eb="47">
      <t>ネン</t>
    </rPh>
    <rPh sb="49" eb="50">
      <t>ガツ</t>
    </rPh>
    <rPh sb="51" eb="52">
      <t>カ</t>
    </rPh>
    <rPh sb="52" eb="54">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</si>
  <si>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p.713, </t>
    </r>
    <r>
      <rPr>
        <sz val="11"/>
        <rFont val="ＭＳ Ｐ明朝"/>
        <family val="1"/>
        <charset val="128"/>
      </rPr>
      <t>朝日新聞</t>
    </r>
    <r>
      <rPr>
        <sz val="11"/>
        <rFont val="Times New Roman"/>
        <family val="1"/>
      </rPr>
      <t>1973</t>
    </r>
    <r>
      <rPr>
        <sz val="11"/>
        <rFont val="ＭＳ Ｐ明朝"/>
        <family val="1"/>
        <charset val="128"/>
      </rPr>
      <t>年</t>
    </r>
    <r>
      <rPr>
        <sz val="11"/>
        <rFont val="Times New Roman"/>
        <family val="1"/>
      </rPr>
      <t>2</t>
    </r>
    <r>
      <rPr>
        <sz val="11"/>
        <rFont val="ＭＳ Ｐ明朝"/>
        <family val="1"/>
        <charset val="128"/>
      </rPr>
      <t>月</t>
    </r>
    <r>
      <rPr>
        <sz val="11"/>
        <rFont val="Times New Roman"/>
        <family val="1"/>
      </rPr>
      <t>9</t>
    </r>
    <r>
      <rPr>
        <sz val="11"/>
        <rFont val="ＭＳ Ｐ明朝"/>
        <family val="1"/>
        <charset val="128"/>
      </rPr>
      <t>日朝刊</t>
    </r>
    <rPh sb="38" eb="40">
      <t>アサヒ</t>
    </rPh>
    <rPh sb="40" eb="42">
      <t>シンブン</t>
    </rPh>
    <rPh sb="46" eb="47">
      <t>ネン</t>
    </rPh>
    <rPh sb="48" eb="49">
      <t>ガツ</t>
    </rPh>
    <rPh sb="50" eb="51">
      <t>ニチ</t>
    </rPh>
    <rPh sb="51" eb="53">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</si>
  <si>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p.741, </t>
    </r>
    <r>
      <rPr>
        <sz val="11"/>
        <rFont val="ＭＳ Ｐ明朝"/>
        <family val="1"/>
        <charset val="128"/>
      </rPr>
      <t>朝日新聞</t>
    </r>
    <r>
      <rPr>
        <sz val="11"/>
        <rFont val="Times New Roman"/>
        <family val="1"/>
      </rPr>
      <t>1974</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20</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1974</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23</t>
    </r>
    <r>
      <rPr>
        <sz val="11"/>
        <rFont val="ＭＳ Ｐ明朝"/>
        <family val="1"/>
        <charset val="128"/>
      </rPr>
      <t>日朝刊</t>
    </r>
    <rPh sb="38" eb="40">
      <t>アサヒ</t>
    </rPh>
    <rPh sb="40" eb="42">
      <t>シンブン</t>
    </rPh>
    <rPh sb="46" eb="47">
      <t>ネン</t>
    </rPh>
    <rPh sb="49" eb="50">
      <t>ガツ</t>
    </rPh>
    <rPh sb="52" eb="53">
      <t>ニチ</t>
    </rPh>
    <rPh sb="53" eb="55">
      <t>ユウカン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</si>
  <si>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p.789, </t>
    </r>
    <r>
      <rPr>
        <sz val="11"/>
        <rFont val="ＭＳ Ｐ明朝"/>
        <family val="1"/>
        <charset val="128"/>
      </rPr>
      <t>朝日新聞</t>
    </r>
    <r>
      <rPr>
        <sz val="11"/>
        <rFont val="Times New Roman"/>
        <family val="1"/>
      </rPr>
      <t>1977</t>
    </r>
    <r>
      <rPr>
        <sz val="11"/>
        <rFont val="ＭＳ Ｐ明朝"/>
        <family val="1"/>
        <charset val="128"/>
      </rPr>
      <t>年</t>
    </r>
    <r>
      <rPr>
        <sz val="11"/>
        <rFont val="Times New Roman"/>
        <family val="1"/>
      </rPr>
      <t>2</t>
    </r>
    <r>
      <rPr>
        <sz val="11"/>
        <rFont val="ＭＳ Ｐ明朝"/>
        <family val="1"/>
        <charset val="128"/>
      </rPr>
      <t>月</t>
    </r>
    <r>
      <rPr>
        <sz val="11"/>
        <rFont val="Times New Roman"/>
        <family val="1"/>
      </rPr>
      <t>11</t>
    </r>
    <r>
      <rPr>
        <sz val="11"/>
        <rFont val="ＭＳ Ｐ明朝"/>
        <family val="1"/>
        <charset val="128"/>
      </rPr>
      <t>日朝刊</t>
    </r>
    <rPh sb="38" eb="40">
      <t>アサヒ</t>
    </rPh>
    <rPh sb="40" eb="42">
      <t>シンブン</t>
    </rPh>
    <rPh sb="46" eb="47">
      <t>ネン</t>
    </rPh>
    <rPh sb="48" eb="49">
      <t>ガツ</t>
    </rPh>
    <rPh sb="51" eb="52">
      <t>ニチ</t>
    </rPh>
    <rPh sb="52" eb="54">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</si>
  <si>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p.789, </t>
    </r>
    <r>
      <rPr>
        <sz val="11"/>
        <rFont val="ＭＳ Ｐ明朝"/>
        <family val="1"/>
        <charset val="128"/>
      </rPr>
      <t>朝日新聞</t>
    </r>
    <r>
      <rPr>
        <sz val="11"/>
        <rFont val="Times New Roman"/>
        <family val="1"/>
      </rPr>
      <t>1977</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14</t>
    </r>
    <r>
      <rPr>
        <sz val="11"/>
        <rFont val="ＭＳ Ｐ明朝"/>
        <family val="1"/>
        <charset val="128"/>
      </rPr>
      <t>日朝刊</t>
    </r>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</si>
  <si>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社会新報</t>
    </r>
    <r>
      <rPr>
        <sz val="11"/>
        <rFont val="Times New Roman"/>
        <family val="1"/>
      </rPr>
      <t>1978</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31</t>
    </r>
    <r>
      <rPr>
        <sz val="11"/>
        <rFont val="ＭＳ Ｐ明朝"/>
        <family val="1"/>
        <charset val="128"/>
      </rPr>
      <t>日</t>
    </r>
    <r>
      <rPr>
        <sz val="11"/>
        <rFont val="Times New Roman"/>
        <family val="1"/>
      </rPr>
      <t xml:space="preserve">, </t>
    </r>
    <r>
      <rPr>
        <sz val="11"/>
        <rFont val="ＭＳ Ｐ明朝"/>
        <family val="1"/>
        <charset val="128"/>
      </rPr>
      <t>社会新報</t>
    </r>
    <r>
      <rPr>
        <sz val="11"/>
        <rFont val="Times New Roman"/>
        <family val="1"/>
      </rPr>
      <t>1978</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7</t>
    </r>
    <r>
      <rPr>
        <sz val="11"/>
        <rFont val="ＭＳ Ｐ明朝"/>
        <family val="1"/>
        <charset val="128"/>
      </rPr>
      <t>日</t>
    </r>
    <r>
      <rPr>
        <sz val="11"/>
        <rFont val="Times New Roman"/>
        <family val="1"/>
      </rPr>
      <t xml:space="preserve">, </t>
    </r>
    <r>
      <rPr>
        <sz val="11"/>
        <rFont val="ＭＳ Ｐ明朝"/>
        <family val="1"/>
        <charset val="128"/>
      </rPr>
      <t>読売新聞</t>
    </r>
    <r>
      <rPr>
        <sz val="11"/>
        <rFont val="Times New Roman"/>
        <family val="1"/>
      </rPr>
      <t>1978</t>
    </r>
    <r>
      <rPr>
        <sz val="11"/>
        <rFont val="ＭＳ Ｐ明朝"/>
        <family val="1"/>
        <charset val="128"/>
      </rPr>
      <t>年</t>
    </r>
    <r>
      <rPr>
        <sz val="11"/>
        <rFont val="Times New Roman"/>
        <family val="1"/>
      </rPr>
      <t>2</t>
    </r>
    <r>
      <rPr>
        <sz val="11"/>
        <rFont val="ＭＳ Ｐ明朝"/>
        <family val="1"/>
        <charset val="128"/>
      </rPr>
      <t>月</t>
    </r>
    <r>
      <rPr>
        <sz val="11"/>
        <rFont val="Times New Roman"/>
        <family val="1"/>
      </rPr>
      <t>8</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1978</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1</t>
    </r>
    <r>
      <rPr>
        <sz val="11"/>
        <rFont val="ＭＳ Ｐ明朝"/>
        <family val="1"/>
        <charset val="128"/>
      </rPr>
      <t>日夕刊</t>
    </r>
    <rPh sb="32" eb="34">
      <t>シャカイ</t>
    </rPh>
    <rPh sb="34" eb="36">
      <t>シンポウ</t>
    </rPh>
    <rPh sb="40" eb="41">
      <t>ネン</t>
    </rPh>
    <rPh sb="42" eb="43">
      <t>ガツ</t>
    </rPh>
    <rPh sb="45" eb="46">
      <t>ニチ</t>
    </rPh>
    <rPh sb="48" eb="50">
      <t>シャカイ</t>
    </rPh>
    <rPh sb="50" eb="52">
      <t>シンポウ</t>
    </rPh>
    <rPh sb="56" eb="57">
      <t>ネン</t>
    </rPh>
    <rPh sb="58" eb="59">
      <t>ガツ</t>
    </rPh>
    <rPh sb="60" eb="61">
      <t>ニチ</t>
    </rPh>
    <rPh sb="63" eb="65">
      <t>ヨミウリ</t>
    </rPh>
    <rPh sb="65" eb="67">
      <t>シンブン</t>
    </rPh>
    <rPh sb="71" eb="72">
      <t>ネン</t>
    </rPh>
    <rPh sb="73" eb="74">
      <t>ガツ</t>
    </rPh>
    <rPh sb="75" eb="76">
      <t>ニチ</t>
    </rPh>
    <rPh sb="76" eb="78">
      <t>チョウカン</t>
    </rPh>
    <rPh sb="93" eb="95">
      <t>ユウカン</t>
    </rPh>
    <phoneticPr fontId="2"/>
  </si>
  <si>
    <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朝日新聞</t>
    </r>
    <r>
      <rPr>
        <sz val="11"/>
        <rFont val="Times New Roman"/>
        <family val="1"/>
      </rPr>
      <t>1980</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16</t>
    </r>
    <r>
      <rPr>
        <sz val="11"/>
        <rFont val="ＭＳ Ｐ明朝"/>
        <family val="1"/>
        <charset val="128"/>
      </rPr>
      <t>日朝刊</t>
    </r>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</si>
  <si>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朝日新聞</t>
    </r>
    <r>
      <rPr>
        <sz val="11"/>
        <rFont val="Times New Roman"/>
        <family val="1"/>
      </rPr>
      <t xml:space="preserve">, </t>
    </r>
    <r>
      <rPr>
        <sz val="11"/>
        <rFont val="ＭＳ Ｐ明朝"/>
        <family val="1"/>
        <charset val="128"/>
      </rPr>
      <t>社会新報</t>
    </r>
    <r>
      <rPr>
        <sz val="11"/>
        <rFont val="Times New Roman"/>
        <family val="1"/>
      </rPr>
      <t>1981</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t>
    </r>
    <r>
      <rPr>
        <sz val="11"/>
        <rFont val="ＭＳ Ｐ明朝"/>
        <family val="1"/>
        <charset val="128"/>
      </rPr>
      <t>日</t>
    </r>
    <r>
      <rPr>
        <sz val="11"/>
        <rFont val="Times New Roman"/>
        <family val="1"/>
      </rPr>
      <t xml:space="preserve">, </t>
    </r>
    <r>
      <rPr>
        <sz val="11"/>
        <rFont val="ＭＳ Ｐ明朝"/>
        <family val="1"/>
        <charset val="128"/>
      </rPr>
      <t>社会新報</t>
    </r>
    <r>
      <rPr>
        <sz val="11"/>
        <rFont val="Times New Roman"/>
        <family val="1"/>
      </rPr>
      <t>1981</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25</t>
    </r>
    <r>
      <rPr>
        <sz val="11"/>
        <rFont val="ＭＳ Ｐ明朝"/>
        <family val="1"/>
        <charset val="128"/>
      </rPr>
      <t>日</t>
    </r>
    <r>
      <rPr>
        <sz val="11"/>
        <rFont val="Times New Roman"/>
        <family val="1"/>
      </rPr>
      <t xml:space="preserve">, </t>
    </r>
    <r>
      <rPr>
        <sz val="11"/>
        <rFont val="ＭＳ Ｐ明朝"/>
        <family val="1"/>
        <charset val="128"/>
      </rPr>
      <t>読売新聞</t>
    </r>
    <r>
      <rPr>
        <sz val="11"/>
        <rFont val="Times New Roman"/>
        <family val="1"/>
      </rPr>
      <t>1981</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20</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1981</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22</t>
    </r>
    <r>
      <rPr>
        <sz val="11"/>
        <rFont val="ＭＳ Ｐ明朝"/>
        <family val="1"/>
        <charset val="128"/>
      </rPr>
      <t>日夕刊</t>
    </r>
    <rPh sb="32" eb="34">
      <t>アサヒ</t>
    </rPh>
    <rPh sb="34" eb="36">
      <t>シンブン</t>
    </rPh>
    <rPh sb="38" eb="40">
      <t>シャカイ</t>
    </rPh>
    <rPh sb="40" eb="42">
      <t>シンポウ</t>
    </rPh>
    <rPh sb="46" eb="47">
      <t>ネン</t>
    </rPh>
    <rPh sb="49" eb="50">
      <t>ガツ</t>
    </rPh>
    <rPh sb="51" eb="52">
      <t>ニチ</t>
    </rPh>
    <rPh sb="54" eb="56">
      <t>シャカイ</t>
    </rPh>
    <rPh sb="56" eb="58">
      <t>シンポウ</t>
    </rPh>
    <rPh sb="62" eb="63">
      <t>ネン</t>
    </rPh>
    <rPh sb="65" eb="66">
      <t>ガツ</t>
    </rPh>
    <rPh sb="68" eb="69">
      <t>ニチ</t>
    </rPh>
    <rPh sb="71" eb="73">
      <t>ヨミウリ</t>
    </rPh>
    <rPh sb="73" eb="75">
      <t>シンブン</t>
    </rPh>
    <rPh sb="79" eb="80">
      <t>ネン</t>
    </rPh>
    <rPh sb="82" eb="83">
      <t>ガツ</t>
    </rPh>
    <rPh sb="85" eb="86">
      <t>ニチ</t>
    </rPh>
    <rPh sb="86" eb="88">
      <t>チョウカン</t>
    </rPh>
    <rPh sb="105" eb="107">
      <t>ユウカン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</si>
  <si>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読売新聞</t>
    </r>
    <r>
      <rPr>
        <sz val="11"/>
        <rFont val="Times New Roman"/>
        <family val="1"/>
      </rPr>
      <t>1983</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19</t>
    </r>
    <r>
      <rPr>
        <sz val="11"/>
        <rFont val="ＭＳ Ｐ明朝"/>
        <family val="1"/>
        <charset val="128"/>
      </rPr>
      <t>日夕刊</t>
    </r>
    <r>
      <rPr>
        <sz val="11"/>
        <rFont val="Times New Roman"/>
        <family val="1"/>
      </rPr>
      <t xml:space="preserve">, </t>
    </r>
    <r>
      <rPr>
        <sz val="11"/>
        <rFont val="ＭＳ Ｐ明朝"/>
        <family val="1"/>
        <charset val="128"/>
      </rPr>
      <t>読売新聞</t>
    </r>
    <r>
      <rPr>
        <sz val="11"/>
        <rFont val="Times New Roman"/>
        <family val="1"/>
      </rPr>
      <t>1983</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1</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1983</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1</t>
    </r>
    <r>
      <rPr>
        <sz val="11"/>
        <rFont val="ＭＳ Ｐ明朝"/>
        <family val="1"/>
        <charset val="128"/>
      </rPr>
      <t>日夕刊</t>
    </r>
    <r>
      <rPr>
        <sz val="11"/>
        <rFont val="Times New Roman"/>
        <family val="1"/>
      </rPr>
      <t xml:space="preserve">, </t>
    </r>
    <r>
      <rPr>
        <sz val="11"/>
        <rFont val="ＭＳ Ｐ明朝"/>
        <family val="1"/>
        <charset val="128"/>
      </rPr>
      <t>読売新聞</t>
    </r>
    <r>
      <rPr>
        <sz val="11"/>
        <rFont val="Times New Roman"/>
        <family val="1"/>
      </rPr>
      <t>1983</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8</t>
    </r>
    <r>
      <rPr>
        <sz val="11"/>
        <rFont val="ＭＳ Ｐ明朝"/>
        <family val="1"/>
        <charset val="128"/>
      </rPr>
      <t>日朝刊</t>
    </r>
    <rPh sb="46" eb="48">
      <t>ユウカン</t>
    </rPh>
    <rPh sb="63" eb="65">
      <t>チョウカン</t>
    </rPh>
    <rPh sb="80" eb="82">
      <t>ユウカン</t>
    </rPh>
    <rPh sb="97" eb="99">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</si>
  <si>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読売新聞</t>
    </r>
    <r>
      <rPr>
        <sz val="11"/>
        <rFont val="Times New Roman"/>
        <family val="1"/>
      </rPr>
      <t>1985</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7</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1985</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8</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1985</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18</t>
    </r>
    <r>
      <rPr>
        <sz val="11"/>
        <rFont val="ＭＳ Ｐ明朝"/>
        <family val="1"/>
        <charset val="128"/>
      </rPr>
      <t>日夕刊　　　　　　</t>
    </r>
    <rPh sb="0" eb="2">
      <t>ニホン</t>
    </rPh>
    <rPh sb="2" eb="5">
      <t>シャカイトウ</t>
    </rPh>
    <rPh sb="13" eb="15">
      <t>ニホン</t>
    </rPh>
    <rPh sb="15" eb="18">
      <t>シャカイトウ</t>
    </rPh>
    <rPh sb="18" eb="19">
      <t>シ</t>
    </rPh>
    <rPh sb="21" eb="23">
      <t>シャカイ</t>
    </rPh>
    <rPh sb="23" eb="26">
      <t>ミンシュトウ</t>
    </rPh>
    <rPh sb="26" eb="28">
      <t>ゼンコク</t>
    </rPh>
    <rPh sb="28" eb="30">
      <t>レンゴウ</t>
    </rPh>
    <rPh sb="46" eb="48">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</si>
  <si>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朝日新聞</t>
    </r>
    <r>
      <rPr>
        <sz val="11"/>
        <rFont val="Times New Roman"/>
        <family val="1"/>
      </rPr>
      <t>1986</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7</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1986</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12</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1986</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24</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1986</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7</t>
    </r>
    <r>
      <rPr>
        <sz val="11"/>
        <rFont val="ＭＳ Ｐ明朝"/>
        <family val="1"/>
        <charset val="128"/>
      </rPr>
      <t>日朝刊　</t>
    </r>
    <rPh sb="32" eb="34">
      <t>アサヒ</t>
    </rPh>
    <rPh sb="34" eb="36">
      <t>シンブン</t>
    </rPh>
    <rPh sb="98" eb="100">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</si>
  <si>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読売新聞</t>
    </r>
    <r>
      <rPr>
        <sz val="11"/>
        <rFont val="Times New Roman"/>
        <family val="1"/>
      </rPr>
      <t>1987</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23</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1987</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27</t>
    </r>
    <r>
      <rPr>
        <sz val="11"/>
        <rFont val="ＭＳ Ｐ明朝"/>
        <family val="1"/>
        <charset val="128"/>
      </rPr>
      <t>日夕刊</t>
    </r>
    <r>
      <rPr>
        <sz val="11"/>
        <rFont val="Times New Roman"/>
        <family val="1"/>
      </rPr>
      <t xml:space="preserve">, </t>
    </r>
    <r>
      <rPr>
        <sz val="11"/>
        <rFont val="ＭＳ Ｐ明朝"/>
        <family val="1"/>
        <charset val="128"/>
      </rPr>
      <t>読売新聞</t>
    </r>
    <r>
      <rPr>
        <sz val="11"/>
        <rFont val="Times New Roman"/>
        <family val="1"/>
      </rPr>
      <t>1987</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5</t>
    </r>
    <r>
      <rPr>
        <sz val="11"/>
        <rFont val="ＭＳ Ｐ明朝"/>
        <family val="1"/>
        <charset val="128"/>
      </rPr>
      <t>日朝刊　　</t>
    </r>
    <rPh sb="66" eb="68">
      <t>ユウカン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</si>
  <si>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朝日新聞</t>
    </r>
    <r>
      <rPr>
        <sz val="11"/>
        <rFont val="Times New Roman"/>
        <family val="1"/>
      </rPr>
      <t>1990</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2</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1990</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2</t>
    </r>
    <r>
      <rPr>
        <sz val="11"/>
        <rFont val="ＭＳ Ｐ明朝"/>
        <family val="1"/>
        <charset val="128"/>
      </rPr>
      <t>日夕刊</t>
    </r>
    <r>
      <rPr>
        <sz val="11"/>
        <rFont val="Times New Roman"/>
        <family val="1"/>
      </rPr>
      <t xml:space="preserve">, </t>
    </r>
    <r>
      <rPr>
        <sz val="11"/>
        <rFont val="ＭＳ Ｐ明朝"/>
        <family val="1"/>
        <charset val="128"/>
      </rPr>
      <t>読売新聞</t>
    </r>
    <r>
      <rPr>
        <sz val="11"/>
        <rFont val="Times New Roman"/>
        <family val="1"/>
      </rPr>
      <t>1990</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9</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1990</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10</t>
    </r>
    <r>
      <rPr>
        <sz val="11"/>
        <rFont val="ＭＳ Ｐ明朝"/>
        <family val="1"/>
        <charset val="128"/>
      </rPr>
      <t>日朝刊　</t>
    </r>
    <rPh sb="32" eb="34">
      <t>アサヒ</t>
    </rPh>
    <rPh sb="34" eb="36">
      <t>シンブン</t>
    </rPh>
    <rPh sb="40" eb="41">
      <t>ネン</t>
    </rPh>
    <rPh sb="45" eb="47">
      <t>チョウカン</t>
    </rPh>
    <rPh sb="62" eb="64">
      <t>ユウカン</t>
    </rPh>
    <rPh sb="79" eb="81">
      <t>チョウカン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</si>
  <si>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社会新報</t>
    </r>
    <r>
      <rPr>
        <sz val="11"/>
        <rFont val="Times New Roman"/>
        <family val="1"/>
      </rPr>
      <t xml:space="preserve"> 1991</t>
    </r>
    <r>
      <rPr>
        <sz val="11"/>
        <rFont val="ＭＳ Ｐ明朝"/>
        <family val="1"/>
        <charset val="128"/>
      </rPr>
      <t>年</t>
    </r>
    <r>
      <rPr>
        <sz val="11"/>
        <rFont val="Times New Roman"/>
        <family val="1"/>
      </rPr>
      <t>6</t>
    </r>
    <r>
      <rPr>
        <sz val="11"/>
        <rFont val="ＭＳ Ｐ明朝"/>
        <family val="1"/>
        <charset val="128"/>
      </rPr>
      <t>月</t>
    </r>
    <r>
      <rPr>
        <sz val="11"/>
        <rFont val="Times New Roman"/>
        <family val="1"/>
      </rPr>
      <t>28</t>
    </r>
    <r>
      <rPr>
        <sz val="11"/>
        <rFont val="ＭＳ Ｐ明朝"/>
        <family val="1"/>
        <charset val="128"/>
      </rPr>
      <t>日</t>
    </r>
    <r>
      <rPr>
        <sz val="11"/>
        <rFont val="Times New Roman"/>
        <family val="1"/>
      </rPr>
      <t xml:space="preserve">, </t>
    </r>
    <r>
      <rPr>
        <sz val="11"/>
        <rFont val="ＭＳ Ｐ明朝"/>
        <family val="1"/>
        <charset val="128"/>
      </rPr>
      <t>社会新報</t>
    </r>
    <r>
      <rPr>
        <sz val="11"/>
        <rFont val="Times New Roman"/>
        <family val="1"/>
      </rPr>
      <t xml:space="preserve"> 1991</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12</t>
    </r>
    <r>
      <rPr>
        <sz val="11"/>
        <rFont val="ＭＳ Ｐ明朝"/>
        <family val="1"/>
        <charset val="128"/>
      </rPr>
      <t>日</t>
    </r>
    <r>
      <rPr>
        <sz val="11"/>
        <rFont val="Times New Roman"/>
        <family val="1"/>
      </rPr>
      <t xml:space="preserve">, </t>
    </r>
    <r>
      <rPr>
        <sz val="11"/>
        <rFont val="ＭＳ Ｐ明朝"/>
        <family val="1"/>
        <charset val="128"/>
      </rPr>
      <t>社会新報</t>
    </r>
    <r>
      <rPr>
        <sz val="11"/>
        <rFont val="Times New Roman"/>
        <family val="1"/>
      </rPr>
      <t xml:space="preserve"> 1991</t>
    </r>
    <r>
      <rPr>
        <sz val="11"/>
        <rFont val="ＭＳ Ｐ明朝"/>
        <family val="1"/>
        <charset val="128"/>
      </rPr>
      <t>年</t>
    </r>
    <r>
      <rPr>
        <sz val="11"/>
        <rFont val="Times New Roman"/>
        <family val="1"/>
      </rPr>
      <t>7</t>
    </r>
    <r>
      <rPr>
        <sz val="11"/>
        <rFont val="ＭＳ Ｐ明朝"/>
        <family val="1"/>
        <charset val="128"/>
      </rPr>
      <t>月日</t>
    </r>
    <rPh sb="0" eb="2">
      <t>ニホン</t>
    </rPh>
    <rPh sb="2" eb="5">
      <t>シャカイトウ</t>
    </rPh>
    <rPh sb="13" eb="15">
      <t>ニホン</t>
    </rPh>
    <rPh sb="15" eb="18">
      <t>シャカイトウ</t>
    </rPh>
    <rPh sb="18" eb="19">
      <t>シ</t>
    </rPh>
    <rPh sb="21" eb="23">
      <t>シャカイ</t>
    </rPh>
    <rPh sb="23" eb="26">
      <t>ミンシュトウ</t>
    </rPh>
    <rPh sb="26" eb="28">
      <t>ゼンコク</t>
    </rPh>
    <rPh sb="28" eb="30">
      <t>レンゴウ</t>
    </rPh>
    <rPh sb="32" eb="34">
      <t>シャカイ</t>
    </rPh>
    <rPh sb="34" eb="36">
      <t>シンポウ</t>
    </rPh>
    <rPh sb="41" eb="42">
      <t>ネン</t>
    </rPh>
    <rPh sb="43" eb="44">
      <t>ガツ</t>
    </rPh>
    <rPh sb="46" eb="47">
      <t>ニチ</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</si>
  <si>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読売新聞</t>
    </r>
    <r>
      <rPr>
        <sz val="11"/>
        <rFont val="Times New Roman"/>
        <family val="1"/>
      </rPr>
      <t>1991</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25</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1991</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12</t>
    </r>
    <r>
      <rPr>
        <sz val="11"/>
        <rFont val="ＭＳ Ｐ明朝"/>
        <family val="1"/>
        <charset val="128"/>
      </rPr>
      <t>日夕刊</t>
    </r>
    <r>
      <rPr>
        <sz val="11"/>
        <rFont val="Times New Roman"/>
        <family val="1"/>
      </rPr>
      <t xml:space="preserve">, </t>
    </r>
    <r>
      <rPr>
        <sz val="11"/>
        <rFont val="ＭＳ Ｐ明朝"/>
        <family val="1"/>
        <charset val="128"/>
      </rPr>
      <t>読売新聞</t>
    </r>
    <r>
      <rPr>
        <sz val="11"/>
        <rFont val="Times New Roman"/>
        <family val="1"/>
      </rPr>
      <t>1991</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20</t>
    </r>
    <r>
      <rPr>
        <sz val="11"/>
        <rFont val="ＭＳ Ｐ明朝"/>
        <family val="1"/>
        <charset val="128"/>
      </rPr>
      <t>日夕刊</t>
    </r>
    <r>
      <rPr>
        <sz val="11"/>
        <rFont val="Times New Roman"/>
        <family val="1"/>
      </rPr>
      <t xml:space="preserve">, </t>
    </r>
    <r>
      <rPr>
        <sz val="11"/>
        <rFont val="ＭＳ Ｐ明朝"/>
        <family val="1"/>
        <charset val="128"/>
      </rPr>
      <t>読売新聞</t>
    </r>
    <r>
      <rPr>
        <sz val="11"/>
        <rFont val="Times New Roman"/>
        <family val="1"/>
      </rPr>
      <t>1991</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21</t>
    </r>
    <r>
      <rPr>
        <sz val="11"/>
        <rFont val="ＭＳ Ｐ明朝"/>
        <family val="1"/>
        <charset val="128"/>
      </rPr>
      <t>日朝刊　</t>
    </r>
    <rPh sb="47" eb="49">
      <t>チョウカン</t>
    </rPh>
    <rPh sb="85" eb="87">
      <t>ユウカン</t>
    </rPh>
    <phoneticPr fontId="2"/>
  </si>
  <si>
    <r>
      <rPr>
        <sz val="11"/>
        <rFont val="ＭＳ Ｐ明朝"/>
        <family val="1"/>
        <charset val="128"/>
      </rPr>
      <t>日本社会党</t>
    </r>
    <r>
      <rPr>
        <sz val="11"/>
        <rFont val="Times New Roman"/>
        <family val="1"/>
      </rPr>
      <t xml:space="preserve">(1996) </t>
    </r>
    <r>
      <rPr>
        <sz val="11"/>
        <rFont val="ＭＳ Ｐ明朝"/>
        <family val="1"/>
        <charset val="128"/>
      </rPr>
      <t>『日本社会党史』</t>
    </r>
    <r>
      <rPr>
        <sz val="11"/>
        <rFont val="Times New Roman"/>
        <family val="1"/>
      </rPr>
      <t xml:space="preserve"> </t>
    </r>
    <r>
      <rPr>
        <sz val="11"/>
        <rFont val="ＭＳ Ｐ明朝"/>
        <family val="1"/>
        <charset val="128"/>
      </rPr>
      <t>社会民主党全国連合</t>
    </r>
    <r>
      <rPr>
        <sz val="11"/>
        <rFont val="Times New Roman"/>
        <family val="1"/>
      </rPr>
      <t xml:space="preserve">, </t>
    </r>
    <r>
      <rPr>
        <sz val="11"/>
        <rFont val="ＭＳ Ｐ明朝"/>
        <family val="1"/>
        <charset val="128"/>
      </rPr>
      <t>読売新聞</t>
    </r>
    <r>
      <rPr>
        <sz val="11"/>
        <rFont val="Times New Roman"/>
        <family val="1"/>
      </rPr>
      <t>1992</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25</t>
    </r>
    <r>
      <rPr>
        <sz val="11"/>
        <rFont val="ＭＳ Ｐ明朝"/>
        <family val="1"/>
        <charset val="128"/>
      </rPr>
      <t>日夕刊</t>
    </r>
    <r>
      <rPr>
        <sz val="11"/>
        <rFont val="Times New Roman"/>
        <family val="1"/>
      </rPr>
      <t xml:space="preserve">, </t>
    </r>
    <r>
      <rPr>
        <sz val="11"/>
        <rFont val="ＭＳ Ｐ明朝"/>
        <family val="1"/>
        <charset val="128"/>
      </rPr>
      <t>読売新聞</t>
    </r>
    <r>
      <rPr>
        <sz val="11"/>
        <rFont val="Times New Roman"/>
        <family val="1"/>
      </rPr>
      <t>1993</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6</t>
    </r>
    <r>
      <rPr>
        <sz val="11"/>
        <rFont val="ＭＳ Ｐ明朝"/>
        <family val="1"/>
        <charset val="128"/>
      </rPr>
      <t>日夕刊</t>
    </r>
    <r>
      <rPr>
        <sz val="11"/>
        <rFont val="Times New Roman"/>
        <family val="1"/>
      </rPr>
      <t xml:space="preserve">, </t>
    </r>
    <r>
      <rPr>
        <sz val="11"/>
        <rFont val="ＭＳ Ｐ明朝"/>
        <family val="1"/>
        <charset val="128"/>
      </rPr>
      <t>読売新聞</t>
    </r>
    <r>
      <rPr>
        <sz val="11"/>
        <rFont val="Times New Roman"/>
        <family val="1"/>
      </rPr>
      <t>1993</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7</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1993</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20</t>
    </r>
    <r>
      <rPr>
        <sz val="11"/>
        <rFont val="ＭＳ Ｐ明朝"/>
        <family val="1"/>
        <charset val="128"/>
      </rPr>
      <t>日朝刊　</t>
    </r>
    <rPh sb="64" eb="66">
      <t>ユウカン</t>
    </rPh>
    <rPh sb="81" eb="83">
      <t>チョウカン</t>
    </rPh>
    <phoneticPr fontId="2"/>
  </si>
  <si>
    <t>日本社会党(1996) 『日本社会党史』 社会民主党全国連合, 社会新報</t>
    <rPh sb="0" eb="2">
      <t>ニホン</t>
    </rPh>
    <rPh sb="2" eb="5">
      <t>シャカイトウ</t>
    </rPh>
    <rPh sb="13" eb="15">
      <t>ニホン</t>
    </rPh>
    <rPh sb="15" eb="18">
      <t>シャカイトウ</t>
    </rPh>
    <rPh sb="18" eb="19">
      <t>シ</t>
    </rPh>
    <rPh sb="21" eb="23">
      <t>シャカイ</t>
    </rPh>
    <rPh sb="23" eb="26">
      <t>ミンシュトウ</t>
    </rPh>
    <rPh sb="26" eb="28">
      <t>ゼンコク</t>
    </rPh>
    <rPh sb="28" eb="30">
      <t>レンゴウ</t>
    </rPh>
    <rPh sb="32" eb="34">
      <t>シャカイ</t>
    </rPh>
    <rPh sb="34" eb="36">
      <t>シンポウ</t>
    </rPh>
    <phoneticPr fontId="2"/>
  </si>
  <si>
    <r>
      <rPr>
        <sz val="11"/>
        <rFont val="ＭＳ Ｐ明朝"/>
        <family val="1"/>
        <charset val="128"/>
      </rPr>
      <t>朝日新聞</t>
    </r>
    <r>
      <rPr>
        <sz val="11"/>
        <rFont val="Times New Roman"/>
        <family val="1"/>
      </rPr>
      <t>1997</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14</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1997</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18</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1997</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19</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1997</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15</t>
    </r>
    <r>
      <rPr>
        <sz val="11"/>
        <rFont val="ＭＳ Ｐ明朝"/>
        <family val="1"/>
        <charset val="128"/>
      </rPr>
      <t>日夕刊</t>
    </r>
    <r>
      <rPr>
        <sz val="11"/>
        <rFont val="Times New Roman"/>
        <family val="1"/>
      </rPr>
      <t xml:space="preserve">, </t>
    </r>
    <r>
      <rPr>
        <sz val="11"/>
        <rFont val="ＭＳ Ｐ明朝"/>
        <family val="1"/>
        <charset val="128"/>
      </rPr>
      <t>読売新聞</t>
    </r>
    <r>
      <rPr>
        <sz val="11"/>
        <rFont val="Times New Roman"/>
        <family val="1"/>
      </rPr>
      <t>1997</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18</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1997</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19</t>
    </r>
    <r>
      <rPr>
        <sz val="11"/>
        <rFont val="ＭＳ Ｐ明朝"/>
        <family val="1"/>
        <charset val="128"/>
      </rPr>
      <t>日朝刊</t>
    </r>
    <rPh sb="15" eb="17">
      <t>チョウカン</t>
    </rPh>
    <rPh sb="72" eb="74">
      <t>ユウカン</t>
    </rPh>
    <rPh sb="91" eb="93">
      <t>チョウカン</t>
    </rPh>
    <rPh sb="95" eb="97">
      <t>ヨミウリ</t>
    </rPh>
    <phoneticPr fontId="2"/>
  </si>
  <si>
    <r>
      <rPr>
        <sz val="11"/>
        <rFont val="ＭＳ Ｐ明朝"/>
        <family val="1"/>
        <charset val="128"/>
      </rPr>
      <t>朝日新聞</t>
    </r>
    <r>
      <rPr>
        <sz val="11"/>
        <rFont val="Times New Roman"/>
        <family val="1"/>
      </rPr>
      <t>2000</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5</t>
    </r>
    <r>
      <rPr>
        <sz val="11"/>
        <rFont val="ＭＳ Ｐ明朝"/>
        <family val="1"/>
        <charset val="128"/>
      </rPr>
      <t>日朝刊</t>
    </r>
    <r>
      <rPr>
        <sz val="11"/>
        <rFont val="Times New Roman"/>
        <family val="1"/>
      </rPr>
      <t xml:space="preserve">, LDP website (http://www.jimin.jp/aboutus/history/prime_minister/ ) </t>
    </r>
    <rPh sb="0" eb="2">
      <t>アサヒ</t>
    </rPh>
    <rPh sb="2" eb="4">
      <t>シンブン</t>
    </rPh>
    <rPh sb="8" eb="9">
      <t>ネン</t>
    </rPh>
    <rPh sb="10" eb="11">
      <t>ガツ</t>
    </rPh>
    <rPh sb="12" eb="13">
      <t>カ</t>
    </rPh>
    <rPh sb="13" eb="15">
      <t>チョウカン</t>
    </rPh>
    <phoneticPr fontId="2"/>
  </si>
  <si>
    <r>
      <rPr>
        <sz val="11"/>
        <rFont val="ＭＳ Ｐ明朝"/>
        <family val="1"/>
        <charset val="128"/>
      </rPr>
      <t>読売新聞</t>
    </r>
    <r>
      <rPr>
        <sz val="11"/>
        <rFont val="Times New Roman"/>
        <family val="1"/>
      </rPr>
      <t>1956</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1956</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5</t>
    </r>
    <r>
      <rPr>
        <sz val="11"/>
        <rFont val="ＭＳ Ｐ明朝"/>
        <family val="1"/>
        <charset val="128"/>
      </rPr>
      <t>日夕刊</t>
    </r>
    <r>
      <rPr>
        <sz val="11"/>
        <rFont val="Times New Roman"/>
        <family val="1"/>
      </rPr>
      <t xml:space="preserve">, LDP website (http://www.jimin.jp/aboutus/history/prime_minister/ ) </t>
    </r>
    <rPh sb="0" eb="2">
      <t>ヨミウリ</t>
    </rPh>
    <rPh sb="13" eb="15">
      <t>チョウカン</t>
    </rPh>
    <rPh sb="17" eb="19">
      <t>アサヒ</t>
    </rPh>
    <rPh sb="19" eb="21">
      <t>シンブン</t>
    </rPh>
    <rPh sb="25" eb="26">
      <t>ネン</t>
    </rPh>
    <rPh sb="27" eb="28">
      <t>ガツ</t>
    </rPh>
    <rPh sb="29" eb="30">
      <t>カ</t>
    </rPh>
    <rPh sb="30" eb="32">
      <t>ユウカン</t>
    </rPh>
    <phoneticPr fontId="2"/>
  </si>
  <si>
    <r>
      <rPr>
        <sz val="11"/>
        <rFont val="ＭＳ Ｐ明朝"/>
        <family val="1"/>
        <charset val="128"/>
      </rPr>
      <t>読売新聞</t>
    </r>
    <r>
      <rPr>
        <sz val="11"/>
        <rFont val="Times New Roman"/>
        <family val="1"/>
      </rPr>
      <t>1956</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14</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1956</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12</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1956</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14</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0" eb="2">
      <t>ヨミウリ</t>
    </rPh>
    <rPh sb="15" eb="16">
      <t>チョウ</t>
    </rPh>
    <rPh sb="38" eb="40">
      <t>アサヒ</t>
    </rPh>
    <rPh sb="40" eb="42">
      <t>シンブン</t>
    </rPh>
    <rPh sb="46" eb="47">
      <t>ネン</t>
    </rPh>
    <rPh sb="49" eb="50">
      <t>ガツ</t>
    </rPh>
    <rPh sb="52" eb="53">
      <t>カ</t>
    </rPh>
    <rPh sb="53" eb="55">
      <t>ユウカン</t>
    </rPh>
    <phoneticPr fontId="2"/>
  </si>
  <si>
    <r>
      <rPr>
        <sz val="11"/>
        <rFont val="ＭＳ Ｐ明朝"/>
        <family val="1"/>
        <charset val="128"/>
      </rPr>
      <t>朝日新聞</t>
    </r>
    <r>
      <rPr>
        <sz val="11"/>
        <rFont val="Times New Roman"/>
        <family val="1"/>
      </rPr>
      <t>1957</t>
    </r>
    <r>
      <rPr>
        <sz val="11"/>
        <rFont val="ＭＳ Ｐ明朝"/>
        <family val="1"/>
        <charset val="128"/>
      </rPr>
      <t>年</t>
    </r>
    <r>
      <rPr>
        <sz val="11"/>
        <rFont val="Times New Roman"/>
        <family val="1"/>
      </rPr>
      <t>3</t>
    </r>
    <r>
      <rPr>
        <sz val="11"/>
        <rFont val="ＭＳ Ｐ明朝"/>
        <family val="1"/>
        <charset val="128"/>
      </rPr>
      <t>月</t>
    </r>
    <r>
      <rPr>
        <sz val="11"/>
        <rFont val="Times New Roman"/>
        <family val="1"/>
      </rPr>
      <t>21</t>
    </r>
    <r>
      <rPr>
        <sz val="11"/>
        <rFont val="ＭＳ Ｐ明朝"/>
        <family val="1"/>
        <charset val="128"/>
      </rPr>
      <t>日夕刊</t>
    </r>
    <r>
      <rPr>
        <sz val="11"/>
        <rFont val="Times New Roman"/>
        <family val="1"/>
      </rPr>
      <t xml:space="preserve">, LDP website (http://www.jimin.jp/aboutus/history/prime_minister/ ) </t>
    </r>
    <rPh sb="0" eb="2">
      <t>アサヒ</t>
    </rPh>
    <rPh sb="2" eb="4">
      <t>シンブン</t>
    </rPh>
    <rPh sb="8" eb="9">
      <t>ネン</t>
    </rPh>
    <rPh sb="10" eb="11">
      <t>ガツ</t>
    </rPh>
    <rPh sb="13" eb="14">
      <t>カ</t>
    </rPh>
    <rPh sb="14" eb="16">
      <t>ユウカン</t>
    </rPh>
    <phoneticPr fontId="2"/>
  </si>
  <si>
    <r>
      <rPr>
        <sz val="11"/>
        <rFont val="ＭＳ Ｐ明朝"/>
        <family val="1"/>
        <charset val="128"/>
      </rPr>
      <t>朝日新聞</t>
    </r>
    <r>
      <rPr>
        <sz val="11"/>
        <rFont val="Times New Roman"/>
        <family val="1"/>
      </rPr>
      <t>1959</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15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1959</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24</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1959</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24</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0" eb="11">
      <t>ガツ</t>
    </rPh>
    <rPh sb="13" eb="14">
      <t>カ</t>
    </rPh>
    <rPh sb="14" eb="16">
      <t>チョウカン</t>
    </rPh>
    <rPh sb="32" eb="34">
      <t>チョウカン</t>
    </rPh>
    <rPh sb="50" eb="52">
      <t>ユウカン</t>
    </rPh>
    <phoneticPr fontId="2"/>
  </si>
  <si>
    <r>
      <rPr>
        <sz val="11"/>
        <rFont val="ＭＳ Ｐ明朝"/>
        <family val="1"/>
        <charset val="128"/>
      </rPr>
      <t>読売新聞</t>
    </r>
    <r>
      <rPr>
        <sz val="11"/>
        <rFont val="Times New Roman"/>
        <family val="1"/>
      </rPr>
      <t>1960</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13</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1960</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13</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1960</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14</t>
    </r>
    <r>
      <rPr>
        <sz val="11"/>
        <rFont val="ＭＳ Ｐ明朝"/>
        <family val="1"/>
        <charset val="128"/>
      </rPr>
      <t>日夕刊</t>
    </r>
    <r>
      <rPr>
        <sz val="11"/>
        <rFont val="Times New Roman"/>
        <family val="1"/>
      </rPr>
      <t xml:space="preserve">, </t>
    </r>
    <r>
      <rPr>
        <sz val="11"/>
        <rFont val="Times New Roman"/>
        <family val="1"/>
      </rPr>
      <t>LDP website</t>
    </r>
    <r>
      <rPr>
        <sz val="11"/>
        <rFont val="ＭＳ Ｐ明朝"/>
        <family val="1"/>
        <charset val="128"/>
      </rPr>
      <t>　</t>
    </r>
    <r>
      <rPr>
        <sz val="11"/>
        <rFont val="Times New Roman"/>
        <family val="1"/>
      </rPr>
      <t xml:space="preserve">(http://www.jimin.jp/aboutus/history/prime_minister/ ) </t>
    </r>
    <rPh sb="0" eb="2">
      <t>ヨミウリ</t>
    </rPh>
    <rPh sb="14" eb="15">
      <t>チョウ</t>
    </rPh>
    <rPh sb="32" eb="34">
      <t>チョウカン</t>
    </rPh>
    <rPh sb="36" eb="38">
      <t>アサヒ</t>
    </rPh>
    <rPh sb="38" eb="40">
      <t>シンブン</t>
    </rPh>
    <rPh sb="44" eb="45">
      <t>ネン</t>
    </rPh>
    <rPh sb="46" eb="47">
      <t>ガツ</t>
    </rPh>
    <rPh sb="49" eb="50">
      <t>カ</t>
    </rPh>
    <rPh sb="50" eb="52">
      <t>ユウカン</t>
    </rPh>
    <phoneticPr fontId="2"/>
  </si>
  <si>
    <r>
      <rPr>
        <sz val="11"/>
        <rFont val="ＭＳ Ｐ明朝"/>
        <family val="1"/>
        <charset val="128"/>
      </rPr>
      <t>朝日新聞</t>
    </r>
    <r>
      <rPr>
        <sz val="11"/>
        <rFont val="Times New Roman"/>
        <family val="1"/>
      </rPr>
      <t>1962</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14</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1962</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14</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0" eb="11">
      <t>ガツ</t>
    </rPh>
    <rPh sb="13" eb="14">
      <t>カ</t>
    </rPh>
    <rPh sb="14" eb="16">
      <t>チョウカン</t>
    </rPh>
    <phoneticPr fontId="2"/>
  </si>
  <si>
    <r>
      <rPr>
        <sz val="11"/>
        <rFont val="ＭＳ Ｐ明朝"/>
        <family val="1"/>
        <charset val="128"/>
      </rPr>
      <t>朝日新聞</t>
    </r>
    <r>
      <rPr>
        <sz val="11"/>
        <rFont val="Times New Roman"/>
        <family val="1"/>
      </rPr>
      <t>1964</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10</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1964</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10</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0" eb="11">
      <t>ガツ</t>
    </rPh>
    <rPh sb="13" eb="14">
      <t>カ</t>
    </rPh>
    <rPh sb="14" eb="16">
      <t>チョウカン</t>
    </rPh>
    <phoneticPr fontId="2"/>
  </si>
  <si>
    <r>
      <rPr>
        <sz val="11"/>
        <rFont val="ＭＳ Ｐ明朝"/>
        <family val="1"/>
        <charset val="128"/>
      </rPr>
      <t>石川真澄</t>
    </r>
    <r>
      <rPr>
        <sz val="11"/>
        <rFont val="Times New Roman"/>
        <family val="1"/>
      </rPr>
      <t>(1995)</t>
    </r>
    <r>
      <rPr>
        <sz val="11"/>
        <rFont val="ＭＳ Ｐ明朝"/>
        <family val="1"/>
        <charset val="128"/>
      </rPr>
      <t>『戦後政治史』岩波新書</t>
    </r>
    <r>
      <rPr>
        <sz val="11"/>
        <rFont val="Times New Roman"/>
        <family val="1"/>
      </rPr>
      <t xml:space="preserve">, </t>
    </r>
    <r>
      <rPr>
        <sz val="11"/>
        <rFont val="ＭＳ Ｐ明朝"/>
        <family val="1"/>
        <charset val="128"/>
      </rPr>
      <t>朝日新聞</t>
    </r>
    <r>
      <rPr>
        <sz val="11"/>
        <rFont val="Times New Roman"/>
        <family val="1"/>
      </rPr>
      <t>1964</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9</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1964</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23" eb="25">
      <t>アサヒ</t>
    </rPh>
    <rPh sb="25" eb="27">
      <t>シンブン</t>
    </rPh>
    <rPh sb="31" eb="32">
      <t>ネン</t>
    </rPh>
    <rPh sb="34" eb="35">
      <t>ガツ</t>
    </rPh>
    <rPh sb="36" eb="37">
      <t>カ</t>
    </rPh>
    <phoneticPr fontId="2"/>
  </si>
  <si>
    <r>
      <rPr>
        <sz val="11"/>
        <rFont val="ＭＳ Ｐ明朝"/>
        <family val="1"/>
        <charset val="128"/>
      </rPr>
      <t>朝日新聞</t>
    </r>
    <r>
      <rPr>
        <sz val="11"/>
        <rFont val="Times New Roman"/>
        <family val="1"/>
      </rPr>
      <t>1966</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30</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1966</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1" eb="12">
      <t>ガツ</t>
    </rPh>
    <rPh sb="14" eb="15">
      <t>カ</t>
    </rPh>
    <rPh sb="15" eb="17">
      <t>チョウカン</t>
    </rPh>
    <phoneticPr fontId="2"/>
  </si>
  <si>
    <r>
      <rPr>
        <sz val="11"/>
        <rFont val="ＭＳ Ｐ明朝"/>
        <family val="1"/>
        <charset val="128"/>
      </rPr>
      <t>朝日新聞</t>
    </r>
    <r>
      <rPr>
        <sz val="11"/>
        <rFont val="Times New Roman"/>
        <family val="1"/>
      </rPr>
      <t>1968</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27</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1968</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27</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1" eb="12">
      <t>ガツ</t>
    </rPh>
    <rPh sb="14" eb="15">
      <t>カ</t>
    </rPh>
    <rPh sb="15" eb="17">
      <t>チョウカン</t>
    </rPh>
    <phoneticPr fontId="2"/>
  </si>
  <si>
    <r>
      <rPr>
        <sz val="11"/>
        <rFont val="ＭＳ Ｐ明朝"/>
        <family val="1"/>
        <charset val="128"/>
      </rPr>
      <t>朝日新聞</t>
    </r>
    <r>
      <rPr>
        <sz val="11"/>
        <rFont val="Times New Roman"/>
        <family val="1"/>
      </rPr>
      <t>1970</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1970</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29</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1970</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29</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19" eb="21">
      <t>アサヒ</t>
    </rPh>
    <rPh sb="21" eb="23">
      <t>シンブン</t>
    </rPh>
    <rPh sb="27" eb="28">
      <t>ネン</t>
    </rPh>
    <rPh sb="30" eb="31">
      <t>ガツ</t>
    </rPh>
    <rPh sb="33" eb="34">
      <t>カ</t>
    </rPh>
    <rPh sb="34" eb="36">
      <t>チョウカン</t>
    </rPh>
    <phoneticPr fontId="2"/>
  </si>
  <si>
    <r>
      <rPr>
        <sz val="11"/>
        <rFont val="ＭＳ Ｐ明朝"/>
        <family val="1"/>
        <charset val="128"/>
      </rPr>
      <t>朝日新聞</t>
    </r>
    <r>
      <rPr>
        <sz val="11"/>
        <rFont val="Times New Roman"/>
        <family val="1"/>
      </rPr>
      <t>1971</t>
    </r>
    <r>
      <rPr>
        <sz val="11"/>
        <rFont val="ＭＳ Ｐ明朝"/>
        <family val="1"/>
        <charset val="128"/>
      </rPr>
      <t>年</t>
    </r>
    <r>
      <rPr>
        <sz val="11"/>
        <rFont val="Times New Roman"/>
        <family val="1"/>
      </rPr>
      <t>1</t>
    </r>
    <r>
      <rPr>
        <sz val="11"/>
        <rFont val="ＭＳ Ｐ明朝"/>
        <family val="1"/>
        <charset val="128"/>
      </rPr>
      <t>月</t>
    </r>
    <r>
      <rPr>
        <sz val="11"/>
        <rFont val="Times New Roman"/>
        <family val="1"/>
      </rPr>
      <t>21</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1972</t>
    </r>
    <r>
      <rPr>
        <sz val="11"/>
        <rFont val="ＭＳ Ｐ明朝"/>
        <family val="1"/>
        <charset val="128"/>
      </rPr>
      <t>年</t>
    </r>
    <r>
      <rPr>
        <sz val="11"/>
        <rFont val="Times New Roman"/>
        <family val="1"/>
      </rPr>
      <t>6</t>
    </r>
    <r>
      <rPr>
        <sz val="11"/>
        <rFont val="ＭＳ Ｐ明朝"/>
        <family val="1"/>
        <charset val="128"/>
      </rPr>
      <t>月</t>
    </r>
    <r>
      <rPr>
        <sz val="11"/>
        <rFont val="Times New Roman"/>
        <family val="1"/>
      </rPr>
      <t>28</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1972</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1972</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5</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18" eb="20">
      <t>アサヒ</t>
    </rPh>
    <rPh sb="32" eb="33">
      <t>チョウ</t>
    </rPh>
    <rPh sb="36" eb="38">
      <t>アサヒ</t>
    </rPh>
    <rPh sb="38" eb="40">
      <t>シンブン</t>
    </rPh>
    <rPh sb="44" eb="45">
      <t>ネン</t>
    </rPh>
    <rPh sb="46" eb="47">
      <t>ガツ</t>
    </rPh>
    <rPh sb="48" eb="49">
      <t>カ</t>
    </rPh>
    <rPh sb="49" eb="51">
      <t>チョウカン</t>
    </rPh>
    <rPh sb="66" eb="68">
      <t>ユウカン</t>
    </rPh>
    <phoneticPr fontId="2"/>
  </si>
  <si>
    <r>
      <rPr>
        <sz val="11"/>
        <rFont val="ＭＳ Ｐ明朝"/>
        <family val="1"/>
        <charset val="128"/>
      </rPr>
      <t>石川真澄</t>
    </r>
    <r>
      <rPr>
        <sz val="11"/>
        <rFont val="Times New Roman"/>
        <family val="1"/>
      </rPr>
      <t>(1995)</t>
    </r>
    <r>
      <rPr>
        <sz val="11"/>
        <rFont val="ＭＳ Ｐ明朝"/>
        <family val="1"/>
        <charset val="128"/>
      </rPr>
      <t>『戦後政治史』岩波新書</t>
    </r>
    <r>
      <rPr>
        <sz val="11"/>
        <rFont val="Times New Roman"/>
        <family val="1"/>
      </rPr>
      <t xml:space="preserve">, </t>
    </r>
    <r>
      <rPr>
        <sz val="11"/>
        <rFont val="ＭＳ Ｐ明朝"/>
        <family val="1"/>
        <charset val="128"/>
      </rPr>
      <t>朝日新聞</t>
    </r>
    <r>
      <rPr>
        <sz val="11"/>
        <rFont val="Times New Roman"/>
        <family val="1"/>
      </rPr>
      <t>1974</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2</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1974</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4</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23" eb="25">
      <t>アサヒ</t>
    </rPh>
    <rPh sb="25" eb="27">
      <t>シンブン</t>
    </rPh>
    <rPh sb="31" eb="32">
      <t>ネン</t>
    </rPh>
    <rPh sb="34" eb="35">
      <t>ガツ</t>
    </rPh>
    <rPh sb="36" eb="37">
      <t>カ</t>
    </rPh>
    <rPh sb="37" eb="39">
      <t>チョウカン</t>
    </rPh>
    <phoneticPr fontId="2"/>
  </si>
  <si>
    <r>
      <rPr>
        <sz val="11"/>
        <rFont val="ＭＳ Ｐ明朝"/>
        <family val="1"/>
        <charset val="128"/>
      </rPr>
      <t>朝日新聞</t>
    </r>
    <r>
      <rPr>
        <sz val="11"/>
        <rFont val="Times New Roman"/>
        <family val="1"/>
      </rPr>
      <t>1976</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23</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1976</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23</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1" eb="12">
      <t>ガツ</t>
    </rPh>
    <rPh sb="14" eb="15">
      <t>カ</t>
    </rPh>
    <rPh sb="15" eb="17">
      <t>チョウカン</t>
    </rPh>
    <phoneticPr fontId="2"/>
  </si>
  <si>
    <r>
      <rPr>
        <sz val="11"/>
        <rFont val="ＭＳ Ｐ明朝"/>
        <family val="1"/>
        <charset val="128"/>
      </rPr>
      <t>朝日新聞</t>
    </r>
    <r>
      <rPr>
        <sz val="11"/>
        <rFont val="Times New Roman"/>
        <family val="1"/>
      </rPr>
      <t>1980</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1980</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15</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0" eb="11">
      <t>ガツ</t>
    </rPh>
    <rPh sb="13" eb="14">
      <t>カ</t>
    </rPh>
    <rPh sb="14" eb="16">
      <t>チョウカン</t>
    </rPh>
    <phoneticPr fontId="2"/>
  </si>
  <si>
    <r>
      <rPr>
        <sz val="11"/>
        <rFont val="ＭＳ Ｐ明朝"/>
        <family val="1"/>
        <charset val="128"/>
      </rPr>
      <t>朝日新聞</t>
    </r>
    <r>
      <rPr>
        <sz val="11"/>
        <rFont val="Times New Roman"/>
        <family val="1"/>
      </rPr>
      <t>1980</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1980</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9</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1980</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18</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1980</t>
    </r>
    <r>
      <rPr>
        <sz val="11"/>
        <rFont val="ＭＳ Ｐ明朝"/>
        <family val="1"/>
        <charset val="128"/>
      </rPr>
      <t>年</t>
    </r>
    <r>
      <rPr>
        <sz val="11"/>
        <rFont val="Times New Roman"/>
        <family val="1"/>
      </rPr>
      <t>1</t>
    </r>
    <r>
      <rPr>
        <sz val="11"/>
        <rFont val="ＭＳ Ｐ明朝"/>
        <family val="1"/>
        <charset val="128"/>
      </rPr>
      <t>１月</t>
    </r>
    <r>
      <rPr>
        <sz val="11"/>
        <rFont val="Times New Roman"/>
        <family val="1"/>
      </rPr>
      <t>27</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13" eb="14">
      <t>カ</t>
    </rPh>
    <rPh sb="14" eb="16">
      <t>チョウカン</t>
    </rPh>
    <rPh sb="18" eb="20">
      <t>アサヒ</t>
    </rPh>
    <rPh sb="20" eb="22">
      <t>シンブン</t>
    </rPh>
    <rPh sb="26" eb="27">
      <t>ネン</t>
    </rPh>
    <rPh sb="29" eb="30">
      <t>ガツ</t>
    </rPh>
    <rPh sb="31" eb="32">
      <t>カ</t>
    </rPh>
    <rPh sb="32" eb="34">
      <t>ユウカン</t>
    </rPh>
    <phoneticPr fontId="2"/>
  </si>
  <si>
    <r>
      <rPr>
        <sz val="11"/>
        <rFont val="ＭＳ Ｐ明朝"/>
        <family val="1"/>
        <charset val="128"/>
      </rPr>
      <t>朝日新聞</t>
    </r>
    <r>
      <rPr>
        <sz val="11"/>
        <rFont val="Times New Roman"/>
        <family val="1"/>
      </rPr>
      <t>1982</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16</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1982</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25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1982</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25</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15" eb="17">
      <t>ユウカン</t>
    </rPh>
    <rPh sb="53" eb="55">
      <t>ユウカン</t>
    </rPh>
    <phoneticPr fontId="2"/>
  </si>
  <si>
    <r>
      <rPr>
        <sz val="11"/>
        <rFont val="ＭＳ Ｐ明朝"/>
        <family val="1"/>
        <charset val="128"/>
      </rPr>
      <t>朝日新聞</t>
    </r>
    <r>
      <rPr>
        <sz val="11"/>
        <rFont val="Times New Roman"/>
        <family val="1"/>
      </rPr>
      <t>1984</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22</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1984</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23</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1984</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29</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1984</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31</t>
    </r>
    <r>
      <rPr>
        <sz val="11"/>
        <rFont val="ＭＳ Ｐ明朝"/>
        <family val="1"/>
        <charset val="128"/>
      </rPr>
      <t>日夕刊</t>
    </r>
    <r>
      <rPr>
        <sz val="11"/>
        <rFont val="Times New Roman"/>
        <family val="1"/>
      </rPr>
      <t xml:space="preserve">, </t>
    </r>
    <r>
      <rPr>
        <sz val="11"/>
        <rFont val="Times New Roman"/>
        <family val="1"/>
      </rPr>
      <t>LDP website</t>
    </r>
    <r>
      <rPr>
        <sz val="11"/>
        <rFont val="ＭＳ Ｐ明朝"/>
        <family val="1"/>
        <charset val="128"/>
      </rPr>
      <t>　</t>
    </r>
    <r>
      <rPr>
        <sz val="11"/>
        <rFont val="Times New Roman"/>
        <family val="1"/>
      </rPr>
      <t xml:space="preserve">(http://www.jimin.jp/aboutus/history/prime_minister/ ) </t>
    </r>
    <rPh sb="33" eb="35">
      <t>ユウカン</t>
    </rPh>
    <rPh sb="71" eb="73">
      <t>ユウカン</t>
    </rPh>
    <phoneticPr fontId="2"/>
  </si>
  <si>
    <r>
      <rPr>
        <sz val="11"/>
        <rFont val="ＭＳ Ｐ明朝"/>
        <family val="1"/>
        <charset val="128"/>
      </rPr>
      <t>朝日新聞</t>
    </r>
    <r>
      <rPr>
        <sz val="11"/>
        <rFont val="Times New Roman"/>
        <family val="1"/>
      </rPr>
      <t>1986</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11</t>
    </r>
    <r>
      <rPr>
        <sz val="11"/>
        <rFont val="ＭＳ Ｐ明朝"/>
        <family val="1"/>
        <charset val="128"/>
      </rPr>
      <t>日夕刊</t>
    </r>
    <r>
      <rPr>
        <sz val="11"/>
        <rFont val="Times New Roman"/>
        <family val="1"/>
      </rPr>
      <t xml:space="preserve">, </t>
    </r>
    <r>
      <rPr>
        <sz val="11"/>
        <rFont val="Times New Roman"/>
        <family val="1"/>
      </rPr>
      <t>LDP website</t>
    </r>
    <r>
      <rPr>
        <sz val="11"/>
        <rFont val="ＭＳ Ｐ明朝"/>
        <family val="1"/>
        <charset val="128"/>
      </rPr>
      <t>　</t>
    </r>
    <r>
      <rPr>
        <sz val="11"/>
        <rFont val="Times New Roman"/>
        <family val="1"/>
      </rPr>
      <t xml:space="preserve">(http://www.jimin.jp/aboutus/history/prime_minister/ ) </t>
    </r>
    <phoneticPr fontId="2"/>
  </si>
  <si>
    <r>
      <rPr>
        <sz val="11"/>
        <rFont val="ＭＳ Ｐ明朝"/>
        <family val="1"/>
        <charset val="128"/>
      </rPr>
      <t>朝日新聞</t>
    </r>
    <r>
      <rPr>
        <sz val="11"/>
        <rFont val="Times New Roman"/>
        <family val="1"/>
      </rPr>
      <t>1987</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1987</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8</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1987</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20</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1987</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20</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1987</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31</t>
    </r>
    <r>
      <rPr>
        <sz val="11"/>
        <rFont val="ＭＳ Ｐ明朝"/>
        <family val="1"/>
        <charset val="128"/>
      </rPr>
      <t>日夕刊</t>
    </r>
    <r>
      <rPr>
        <sz val="11"/>
        <rFont val="Times New Roman"/>
        <family val="1"/>
      </rPr>
      <t xml:space="preserve">, </t>
    </r>
    <r>
      <rPr>
        <sz val="11"/>
        <rFont val="Times New Roman"/>
        <family val="1"/>
      </rPr>
      <t>LDP website</t>
    </r>
    <r>
      <rPr>
        <sz val="11"/>
        <rFont val="ＭＳ Ｐ明朝"/>
        <family val="1"/>
        <charset val="128"/>
      </rPr>
      <t>　</t>
    </r>
    <r>
      <rPr>
        <sz val="11"/>
        <rFont val="Times New Roman"/>
        <family val="1"/>
      </rPr>
      <t xml:space="preserve">(http://www.jimin.jp/aboutus/history/prime_minister/ ) </t>
    </r>
    <rPh sb="14" eb="16">
      <t>チョウカン</t>
    </rPh>
    <rPh sb="32" eb="34">
      <t>ユウカン</t>
    </rPh>
    <phoneticPr fontId="2"/>
  </si>
  <si>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6</t>
    </r>
    <r>
      <rPr>
        <sz val="11"/>
        <rFont val="ＭＳ Ｐ明朝"/>
        <family val="1"/>
        <charset val="128"/>
      </rPr>
      <t>月</t>
    </r>
    <r>
      <rPr>
        <sz val="11"/>
        <rFont val="Times New Roman"/>
        <family val="1"/>
      </rPr>
      <t>1</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6</t>
    </r>
    <r>
      <rPr>
        <sz val="11"/>
        <rFont val="ＭＳ Ｐ明朝"/>
        <family val="1"/>
        <charset val="128"/>
      </rPr>
      <t>月</t>
    </r>
    <r>
      <rPr>
        <sz val="11"/>
        <rFont val="Times New Roman"/>
        <family val="1"/>
      </rPr>
      <t>2</t>
    </r>
    <r>
      <rPr>
        <sz val="11"/>
        <rFont val="ＭＳ Ｐ明朝"/>
        <family val="1"/>
        <charset val="128"/>
      </rPr>
      <t>日夕刊</t>
    </r>
    <r>
      <rPr>
        <sz val="11"/>
        <rFont val="Times New Roman"/>
        <family val="1"/>
      </rPr>
      <t xml:space="preserve">, </t>
    </r>
    <r>
      <rPr>
        <sz val="11"/>
        <rFont val="Times New Roman"/>
        <family val="1"/>
      </rPr>
      <t>LDP website</t>
    </r>
    <r>
      <rPr>
        <sz val="11"/>
        <rFont val="ＭＳ Ｐ明朝"/>
        <family val="1"/>
        <charset val="128"/>
      </rPr>
      <t>　</t>
    </r>
    <r>
      <rPr>
        <sz val="11"/>
        <rFont val="Times New Roman"/>
        <family val="1"/>
      </rPr>
      <t xml:space="preserve">(http://www.jimin.jp/aboutus/history/prime_minister/ ) </t>
    </r>
    <rPh sb="13" eb="15">
      <t>チョウカン</t>
    </rPh>
    <rPh sb="30" eb="32">
      <t>ユウカン</t>
    </rPh>
    <phoneticPr fontId="2"/>
  </si>
  <si>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25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28</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29</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2</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5</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8</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8</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9</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32" eb="34">
      <t>ユウカン</t>
    </rPh>
    <rPh sb="67" eb="69">
      <t>チョウカン</t>
    </rPh>
    <rPh sb="84" eb="86">
      <t>ユウカン</t>
    </rPh>
    <rPh sb="101" eb="103">
      <t>チョウカン</t>
    </rPh>
    <rPh sb="118" eb="120">
      <t>ユウカン</t>
    </rPh>
    <phoneticPr fontId="2"/>
  </si>
  <si>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20</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29</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4</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6</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6</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1989</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31</t>
    </r>
    <r>
      <rPr>
        <sz val="11"/>
        <rFont val="ＭＳ Ｐ明朝"/>
        <family val="1"/>
        <charset val="128"/>
      </rPr>
      <t>日夕刊</t>
    </r>
    <r>
      <rPr>
        <sz val="11"/>
        <rFont val="Times New Roman"/>
        <family val="1"/>
      </rPr>
      <t xml:space="preserve">, </t>
    </r>
    <r>
      <rPr>
        <sz val="11"/>
        <rFont val="Times New Roman"/>
        <family val="1"/>
      </rPr>
      <t>LDP website</t>
    </r>
    <r>
      <rPr>
        <sz val="11"/>
        <rFont val="ＭＳ Ｐ明朝"/>
        <family val="1"/>
        <charset val="128"/>
      </rPr>
      <t>　</t>
    </r>
    <r>
      <rPr>
        <sz val="11"/>
        <rFont val="Times New Roman"/>
        <family val="1"/>
      </rPr>
      <t xml:space="preserve">(http://www.jimin.jp/aboutus/history/prime_minister/ ) </t>
    </r>
    <rPh sb="32" eb="34">
      <t>ユウカン</t>
    </rPh>
    <rPh sb="50" eb="52">
      <t>チョウカン</t>
    </rPh>
    <rPh sb="68" eb="70">
      <t>チョウカン</t>
    </rPh>
    <rPh sb="86" eb="88">
      <t>ユウカン</t>
    </rPh>
    <phoneticPr fontId="2"/>
  </si>
  <si>
    <r>
      <rPr>
        <sz val="11"/>
        <rFont val="ＭＳ Ｐ明朝"/>
        <family val="1"/>
        <charset val="128"/>
      </rPr>
      <t>朝日新聞</t>
    </r>
    <r>
      <rPr>
        <sz val="11"/>
        <rFont val="Times New Roman"/>
        <family val="1"/>
      </rPr>
      <t>1991</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4</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1991</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9</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1991</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19</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1991</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28</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1991</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29</t>
    </r>
    <r>
      <rPr>
        <sz val="11"/>
        <rFont val="ＭＳ Ｐ明朝"/>
        <family val="1"/>
        <charset val="128"/>
      </rPr>
      <t>日夕刊</t>
    </r>
    <r>
      <rPr>
        <sz val="11"/>
        <rFont val="Times New Roman"/>
        <family val="1"/>
      </rPr>
      <t xml:space="preserve">, </t>
    </r>
    <r>
      <rPr>
        <sz val="11"/>
        <rFont val="ＭＳ Ｐ明朝"/>
        <family val="1"/>
        <charset val="128"/>
      </rPr>
      <t>自由新報</t>
    </r>
    <r>
      <rPr>
        <sz val="11"/>
        <rFont val="Times New Roman"/>
        <family val="1"/>
      </rPr>
      <t xml:space="preserve"> 1991</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5</t>
    </r>
    <r>
      <rPr>
        <sz val="11"/>
        <rFont val="ＭＳ Ｐ明朝"/>
        <family val="1"/>
        <charset val="128"/>
      </rPr>
      <t>日（選挙結果）</t>
    </r>
    <r>
      <rPr>
        <sz val="11"/>
        <rFont val="Times New Roman"/>
        <family val="1"/>
      </rPr>
      <t xml:space="preserve">, LDP website (http://www.jimin.jp/aboutus/history/prime_minister/ ) </t>
    </r>
    <rPh sb="0" eb="2">
      <t>アサヒ</t>
    </rPh>
    <rPh sb="2" eb="4">
      <t>シンブン</t>
    </rPh>
    <rPh sb="8" eb="9">
      <t>ネン</t>
    </rPh>
    <rPh sb="11" eb="12">
      <t>ガツ</t>
    </rPh>
    <rPh sb="13" eb="14">
      <t>カ</t>
    </rPh>
    <rPh sb="14" eb="16">
      <t>チョウカン</t>
    </rPh>
    <rPh sb="51" eb="53">
      <t>ユウカン</t>
    </rPh>
    <rPh sb="70" eb="72">
      <t>チョウカン</t>
    </rPh>
    <rPh sb="93" eb="95">
      <t>ジユウ</t>
    </rPh>
    <rPh sb="95" eb="97">
      <t>シンポウ</t>
    </rPh>
    <rPh sb="102" eb="103">
      <t>ネン</t>
    </rPh>
    <rPh sb="105" eb="106">
      <t>ガツ</t>
    </rPh>
    <rPh sb="107" eb="108">
      <t>ニチ</t>
    </rPh>
    <rPh sb="109" eb="111">
      <t>センキョ</t>
    </rPh>
    <rPh sb="111" eb="113">
      <t>ケッカ</t>
    </rPh>
    <phoneticPr fontId="2"/>
  </si>
  <si>
    <r>
      <rPr>
        <sz val="11"/>
        <rFont val="ＭＳ Ｐ明朝"/>
        <family val="1"/>
        <charset val="128"/>
      </rPr>
      <t>朝日新聞</t>
    </r>
    <r>
      <rPr>
        <sz val="11"/>
        <rFont val="Times New Roman"/>
        <family val="1"/>
      </rPr>
      <t>1993</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23</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1993</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24</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1993</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30</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1993</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31</t>
    </r>
    <r>
      <rPr>
        <sz val="11"/>
        <rFont val="ＭＳ Ｐ明朝"/>
        <family val="1"/>
        <charset val="128"/>
      </rPr>
      <t>日朝刊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0" eb="11">
      <t>ガツ</t>
    </rPh>
    <rPh sb="13" eb="14">
      <t>カ</t>
    </rPh>
    <rPh sb="14" eb="16">
      <t>ユウカン</t>
    </rPh>
    <rPh sb="50" eb="52">
      <t>チョウカン</t>
    </rPh>
    <rPh sb="68" eb="70">
      <t>チョウカン</t>
    </rPh>
    <phoneticPr fontId="2"/>
  </si>
  <si>
    <r>
      <rPr>
        <sz val="11"/>
        <rFont val="ＭＳ Ｐ明朝"/>
        <family val="1"/>
        <charset val="128"/>
      </rPr>
      <t>朝日新聞</t>
    </r>
    <r>
      <rPr>
        <sz val="11"/>
        <rFont val="Times New Roman"/>
        <family val="1"/>
      </rPr>
      <t>1993</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17</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1993</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29</t>
    </r>
    <r>
      <rPr>
        <sz val="11"/>
        <rFont val="ＭＳ Ｐ明朝"/>
        <family val="1"/>
        <charset val="128"/>
      </rPr>
      <t>日夕刊</t>
    </r>
    <r>
      <rPr>
        <sz val="11"/>
        <rFont val="Times New Roman"/>
        <family val="1"/>
      </rPr>
      <t>,</t>
    </r>
    <r>
      <rPr>
        <sz val="11"/>
        <rFont val="Times New Roman"/>
        <family val="1"/>
      </rPr>
      <t xml:space="preserve"> 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0" eb="11">
      <t>ガツ</t>
    </rPh>
    <rPh sb="13" eb="14">
      <t>カ</t>
    </rPh>
    <rPh sb="14" eb="16">
      <t>ユウカン</t>
    </rPh>
    <rPh sb="32" eb="34">
      <t>ユウカン</t>
    </rPh>
    <phoneticPr fontId="2"/>
  </si>
  <si>
    <r>
      <rPr>
        <sz val="11"/>
        <rFont val="ＭＳ Ｐ明朝"/>
        <family val="1"/>
        <charset val="128"/>
      </rPr>
      <t>朝日新聞</t>
    </r>
    <r>
      <rPr>
        <sz val="11"/>
        <rFont val="Times New Roman"/>
        <family val="1"/>
      </rPr>
      <t>1995</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11</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1995</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22</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1995</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23</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1995</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25</t>
    </r>
    <r>
      <rPr>
        <sz val="11"/>
        <rFont val="ＭＳ Ｐ明朝"/>
        <family val="1"/>
        <charset val="128"/>
      </rPr>
      <t>日夕刊</t>
    </r>
    <r>
      <rPr>
        <sz val="11"/>
        <rFont val="Times New Roman"/>
        <family val="1"/>
      </rPr>
      <t xml:space="preserve">, </t>
    </r>
    <r>
      <rPr>
        <sz val="11"/>
        <rFont val="ＭＳ Ｐ明朝"/>
        <family val="1"/>
        <charset val="128"/>
      </rPr>
      <t>読売新聞</t>
    </r>
    <r>
      <rPr>
        <sz val="11"/>
        <rFont val="Times New Roman"/>
        <family val="1"/>
      </rPr>
      <t xml:space="preserve"> 1995</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23</t>
    </r>
    <r>
      <rPr>
        <sz val="11"/>
        <rFont val="ＭＳ Ｐ明朝"/>
        <family val="1"/>
        <charset val="128"/>
      </rPr>
      <t>日朝刊（選挙結果）</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0" eb="11">
      <t>ガツ</t>
    </rPh>
    <rPh sb="13" eb="14">
      <t>カ</t>
    </rPh>
    <rPh sb="14" eb="16">
      <t>チョウカン</t>
    </rPh>
    <rPh sb="32" eb="34">
      <t>ユウカン</t>
    </rPh>
    <rPh sb="50" eb="52">
      <t>チョウカン</t>
    </rPh>
    <rPh sb="68" eb="70">
      <t>ユウカン</t>
    </rPh>
    <rPh sb="72" eb="74">
      <t>ヨミウリ</t>
    </rPh>
    <rPh sb="74" eb="76">
      <t>シンブン</t>
    </rPh>
    <rPh sb="81" eb="82">
      <t>ネン</t>
    </rPh>
    <rPh sb="83" eb="84">
      <t>ガツ</t>
    </rPh>
    <rPh sb="86" eb="87">
      <t>ニチ</t>
    </rPh>
    <rPh sb="87" eb="89">
      <t>チョウカン</t>
    </rPh>
    <rPh sb="90" eb="92">
      <t>センキョ</t>
    </rPh>
    <rPh sb="92" eb="94">
      <t>ケッカ</t>
    </rPh>
    <phoneticPr fontId="2"/>
  </si>
  <si>
    <r>
      <rPr>
        <sz val="11"/>
        <rFont val="ＭＳ Ｐ明朝"/>
        <family val="1"/>
        <charset val="128"/>
      </rPr>
      <t>朝日新聞</t>
    </r>
    <r>
      <rPr>
        <sz val="11"/>
        <rFont val="Times New Roman"/>
        <family val="1"/>
      </rPr>
      <t>1997</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8</t>
    </r>
    <r>
      <rPr>
        <sz val="11"/>
        <rFont val="ＭＳ Ｐ明朝"/>
        <family val="1"/>
        <charset val="128"/>
      </rPr>
      <t>日夕刊</t>
    </r>
    <r>
      <rPr>
        <sz val="11"/>
        <rFont val="Times New Roman"/>
        <family val="1"/>
      </rPr>
      <t xml:space="preserve">, </t>
    </r>
    <r>
      <rPr>
        <sz val="11"/>
        <rFont val="Times New Roman"/>
        <family val="1"/>
      </rPr>
      <t>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0" eb="11">
      <t>ガツ</t>
    </rPh>
    <rPh sb="12" eb="13">
      <t>カ</t>
    </rPh>
    <rPh sb="13" eb="15">
      <t>ユウカン</t>
    </rPh>
    <phoneticPr fontId="2"/>
  </si>
  <si>
    <r>
      <rPr>
        <sz val="11"/>
        <rFont val="ＭＳ Ｐ明朝"/>
        <family val="1"/>
        <charset val="128"/>
      </rPr>
      <t>朝日新聞</t>
    </r>
    <r>
      <rPr>
        <sz val="11"/>
        <rFont val="Times New Roman"/>
        <family val="1"/>
      </rPr>
      <t>1998</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16</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1998</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18</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1998</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23</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1998</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25</t>
    </r>
    <r>
      <rPr>
        <sz val="11"/>
        <rFont val="ＭＳ Ｐ明朝"/>
        <family val="1"/>
        <charset val="128"/>
      </rPr>
      <t>日朝刊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0" eb="2">
      <t>アサヒ</t>
    </rPh>
    <rPh sb="2" eb="4">
      <t>シンブン</t>
    </rPh>
    <rPh sb="8" eb="9">
      <t>ネン</t>
    </rPh>
    <rPh sb="10" eb="11">
      <t>ガツ</t>
    </rPh>
    <rPh sb="13" eb="14">
      <t>カ</t>
    </rPh>
    <rPh sb="14" eb="16">
      <t>チョウカン</t>
    </rPh>
    <rPh sb="32" eb="34">
      <t>チョウカン</t>
    </rPh>
    <rPh sb="50" eb="52">
      <t>ユウカン</t>
    </rPh>
    <rPh sb="68" eb="70">
      <t>チョウカン</t>
    </rPh>
    <phoneticPr fontId="2"/>
  </si>
  <si>
    <r>
      <rPr>
        <sz val="11"/>
        <rFont val="ＭＳ Ｐ明朝"/>
        <family val="1"/>
        <charset val="128"/>
      </rPr>
      <t>朝日新聞</t>
    </r>
    <r>
      <rPr>
        <sz val="11"/>
        <rFont val="Times New Roman"/>
        <family val="1"/>
      </rPr>
      <t>1999</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29</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1999</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7</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1999</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8</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1999</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9</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1999</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22</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1999</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23</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 xml:space="preserve"> 1999</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22</t>
    </r>
    <r>
      <rPr>
        <sz val="11"/>
        <rFont val="ＭＳ Ｐ明朝"/>
        <family val="1"/>
        <charset val="128"/>
      </rPr>
      <t>日朝刊（選挙結果）</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65" eb="67">
      <t>チョウカン</t>
    </rPh>
    <rPh sb="83" eb="85">
      <t>チョウカン</t>
    </rPh>
    <rPh sb="101" eb="103">
      <t>チョウカン</t>
    </rPh>
    <rPh sb="105" eb="107">
      <t>ヨミウリ</t>
    </rPh>
    <rPh sb="107" eb="109">
      <t>シンブン</t>
    </rPh>
    <rPh sb="114" eb="115">
      <t>ネン</t>
    </rPh>
    <rPh sb="116" eb="117">
      <t>ガツ</t>
    </rPh>
    <rPh sb="119" eb="120">
      <t>ニチ</t>
    </rPh>
    <rPh sb="120" eb="122">
      <t>チョウカン</t>
    </rPh>
    <rPh sb="123" eb="125">
      <t>センキョ</t>
    </rPh>
    <rPh sb="125" eb="127">
      <t>ケッカ</t>
    </rPh>
    <phoneticPr fontId="2"/>
  </si>
  <si>
    <r>
      <rPr>
        <sz val="11"/>
        <rFont val="ＭＳ Ｐ明朝"/>
        <family val="1"/>
        <charset val="128"/>
      </rPr>
      <t>朝日新聞</t>
    </r>
    <r>
      <rPr>
        <sz val="11"/>
        <rFont val="Times New Roman"/>
        <family val="1"/>
      </rPr>
      <t>2001</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10</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2001</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11</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2001</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17</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2001</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20</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2001</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24</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2001</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24</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2001</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25</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 xml:space="preserve"> 2001</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24</t>
    </r>
    <r>
      <rPr>
        <sz val="11"/>
        <rFont val="ＭＳ Ｐ明朝"/>
        <family val="1"/>
        <charset val="128"/>
      </rPr>
      <t>日朝刊（選挙結果）</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32" eb="34">
      <t>ユウカン</t>
    </rPh>
    <rPh sb="50" eb="52">
      <t>チョウカン</t>
    </rPh>
    <rPh sb="54" eb="56">
      <t>ヨミウリ</t>
    </rPh>
    <rPh sb="86" eb="88">
      <t>チョウカン</t>
    </rPh>
    <rPh sb="104" eb="106">
      <t>ユウカン</t>
    </rPh>
    <rPh sb="122" eb="124">
      <t>チョウカン</t>
    </rPh>
    <rPh sb="126" eb="128">
      <t>ヨミウリ</t>
    </rPh>
    <rPh sb="128" eb="130">
      <t>シンブン</t>
    </rPh>
    <rPh sb="135" eb="136">
      <t>ネン</t>
    </rPh>
    <rPh sb="137" eb="138">
      <t>ガツ</t>
    </rPh>
    <rPh sb="140" eb="141">
      <t>ニチ</t>
    </rPh>
    <rPh sb="141" eb="143">
      <t>チョウカン</t>
    </rPh>
    <rPh sb="144" eb="146">
      <t>センキョ</t>
    </rPh>
    <rPh sb="146" eb="148">
      <t>ケッカ</t>
    </rPh>
    <phoneticPr fontId="2"/>
  </si>
  <si>
    <r>
      <rPr>
        <sz val="11"/>
        <rFont val="ＭＳ Ｐ明朝"/>
        <family val="1"/>
        <charset val="128"/>
      </rPr>
      <t>朝日新聞</t>
    </r>
    <r>
      <rPr>
        <sz val="11"/>
        <rFont val="Times New Roman"/>
        <family val="1"/>
      </rPr>
      <t>2003</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2003</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8</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2003</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20</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2003</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21</t>
    </r>
    <r>
      <rPr>
        <sz val="11"/>
        <rFont val="ＭＳ Ｐ明朝"/>
        <family val="1"/>
        <charset val="128"/>
      </rPr>
      <t>日朝刊</t>
    </r>
    <r>
      <rPr>
        <sz val="11"/>
        <rFont val="Times New Roman"/>
        <family val="1"/>
      </rPr>
      <t xml:space="preserve">, </t>
    </r>
    <r>
      <rPr>
        <sz val="11"/>
        <rFont val="Times New Roman"/>
        <family val="1"/>
      </rPr>
      <t>LDP website</t>
    </r>
    <r>
      <rPr>
        <sz val="11"/>
        <rFont val="ＭＳ Ｐ明朝"/>
        <family val="1"/>
        <charset val="128"/>
      </rPr>
      <t>　</t>
    </r>
    <r>
      <rPr>
        <sz val="11"/>
        <rFont val="Times New Roman"/>
        <family val="1"/>
      </rPr>
      <t xml:space="preserve">(http://www.jimin.jp/aboutus/history/prime_minister/ ) </t>
    </r>
    <rPh sb="30" eb="32">
      <t>チョウカン</t>
    </rPh>
    <rPh sb="48" eb="50">
      <t>チョウカン</t>
    </rPh>
    <rPh sb="66" eb="68">
      <t>チョウカン</t>
    </rPh>
    <phoneticPr fontId="2"/>
  </si>
  <si>
    <r>
      <rPr>
        <sz val="11"/>
        <rFont val="ＭＳ Ｐ明朝"/>
        <family val="1"/>
        <charset val="128"/>
      </rPr>
      <t>朝日新聞</t>
    </r>
    <r>
      <rPr>
        <sz val="11"/>
        <rFont val="Times New Roman"/>
        <family val="1"/>
      </rPr>
      <t>2006</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8</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2006</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9</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2006</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20</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2006</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21</t>
    </r>
    <r>
      <rPr>
        <sz val="11"/>
        <rFont val="ＭＳ Ｐ明朝"/>
        <family val="1"/>
        <charset val="128"/>
      </rPr>
      <t>日朝刊</t>
    </r>
    <r>
      <rPr>
        <sz val="11"/>
        <rFont val="Times New Roman"/>
        <family val="1"/>
      </rPr>
      <t xml:space="preserve">, </t>
    </r>
    <r>
      <rPr>
        <sz val="11"/>
        <rFont val="Times New Roman"/>
        <family val="1"/>
      </rPr>
      <t>LDP website</t>
    </r>
    <r>
      <rPr>
        <sz val="11"/>
        <rFont val="ＭＳ Ｐ明朝"/>
        <family val="1"/>
        <charset val="128"/>
      </rPr>
      <t>　</t>
    </r>
    <r>
      <rPr>
        <sz val="11"/>
        <rFont val="Times New Roman"/>
        <family val="1"/>
      </rPr>
      <t xml:space="preserve">(http://www.jimin.jp/aboutus/history/prime_minister/ )                             </t>
    </r>
    <r>
      <rPr>
        <sz val="11"/>
        <color theme="1"/>
        <rFont val="ＭＳ Ｐ明朝"/>
        <family val="1"/>
        <charset val="128"/>
      </rPr>
      <t/>
    </r>
    <rPh sb="13" eb="15">
      <t>ユウカン</t>
    </rPh>
    <rPh sb="48" eb="50">
      <t>チョウカン</t>
    </rPh>
    <rPh sb="66" eb="68">
      <t>チョウカン</t>
    </rPh>
    <phoneticPr fontId="2"/>
  </si>
  <si>
    <r>
      <rPr>
        <sz val="11"/>
        <rFont val="ＭＳ Ｐ明朝"/>
        <family val="1"/>
        <charset val="128"/>
      </rPr>
      <t>朝日新聞</t>
    </r>
    <r>
      <rPr>
        <sz val="11"/>
        <rFont val="Times New Roman"/>
        <family val="1"/>
      </rPr>
      <t>2007</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15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2007</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20</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2007</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23</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2007</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24</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2007</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24</t>
    </r>
    <r>
      <rPr>
        <sz val="11"/>
        <rFont val="ＭＳ Ｐ明朝"/>
        <family val="1"/>
        <charset val="128"/>
      </rPr>
      <t>日朝刊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
      <rPr>
        <sz val="11"/>
        <color theme="1"/>
        <rFont val="ＭＳ Ｐ明朝"/>
        <family val="1"/>
        <charset val="128"/>
      </rPr>
      <t/>
    </r>
    <rPh sb="14" eb="16">
      <t>チョウカン</t>
    </rPh>
    <rPh sb="50" eb="52">
      <t>チョウカン</t>
    </rPh>
    <rPh sb="68" eb="70">
      <t>チョウカン</t>
    </rPh>
    <rPh sb="72" eb="74">
      <t>ヨミウリ</t>
    </rPh>
    <rPh sb="74" eb="76">
      <t>シンブン</t>
    </rPh>
    <rPh sb="80" eb="81">
      <t>ネン</t>
    </rPh>
    <rPh sb="82" eb="83">
      <t>ガツ</t>
    </rPh>
    <rPh sb="85" eb="86">
      <t>ニチ</t>
    </rPh>
    <rPh sb="86" eb="88">
      <t>チョウカン</t>
    </rPh>
    <phoneticPr fontId="2"/>
  </si>
  <si>
    <r>
      <rPr>
        <sz val="11"/>
        <rFont val="ＭＳ Ｐ明朝"/>
        <family val="1"/>
        <charset val="128"/>
      </rPr>
      <t>朝日新聞</t>
    </r>
    <r>
      <rPr>
        <sz val="11"/>
        <rFont val="Times New Roman"/>
        <family val="1"/>
      </rPr>
      <t>2008</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5</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2008</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9</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2008</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10</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2008</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11</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2008</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23</t>
    </r>
    <r>
      <rPr>
        <sz val="11"/>
        <rFont val="ＭＳ Ｐ明朝"/>
        <family val="1"/>
        <charset val="128"/>
      </rPr>
      <t>日朝刊</t>
    </r>
    <r>
      <rPr>
        <sz val="11"/>
        <rFont val="Times New Roman"/>
        <family val="1"/>
      </rPr>
      <t xml:space="preserve">, </t>
    </r>
    <r>
      <rPr>
        <sz val="11"/>
        <rFont val="ＭＳ Ｐ明朝"/>
        <family val="1"/>
        <charset val="128"/>
      </rPr>
      <t>毎日新聞</t>
    </r>
    <r>
      <rPr>
        <sz val="11"/>
        <rFont val="Times New Roman"/>
        <family val="1"/>
      </rPr>
      <t>2008</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23</t>
    </r>
    <r>
      <rPr>
        <sz val="11"/>
        <rFont val="ＭＳ Ｐ明朝"/>
        <family val="1"/>
        <charset val="128"/>
      </rPr>
      <t>日朝刊</t>
    </r>
    <r>
      <rPr>
        <sz val="11"/>
        <rFont val="Times New Roman"/>
        <family val="1"/>
      </rPr>
      <t xml:space="preserve">, </t>
    </r>
    <r>
      <rPr>
        <sz val="11"/>
        <rFont val="ＭＳ Ｐ明朝"/>
        <family val="1"/>
        <charset val="128"/>
      </rPr>
      <t>読売新聞</t>
    </r>
    <r>
      <rPr>
        <sz val="11"/>
        <rFont val="Times New Roman"/>
        <family val="1"/>
      </rPr>
      <t>2008</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23</t>
    </r>
    <r>
      <rPr>
        <sz val="11"/>
        <rFont val="ＭＳ Ｐ明朝"/>
        <family val="1"/>
        <charset val="128"/>
      </rPr>
      <t>日朝刊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
      <rPr>
        <sz val="11"/>
        <rFont val="ＭＳ Ｐ明朝"/>
        <family val="1"/>
        <charset val="128"/>
      </rPr>
      <t/>
    </r>
    <rPh sb="48" eb="50">
      <t>ユウカン</t>
    </rPh>
    <rPh sb="66" eb="68">
      <t>チョウカン</t>
    </rPh>
    <rPh sb="84" eb="86">
      <t>チョウカン</t>
    </rPh>
    <rPh sb="106" eb="108">
      <t>ヨミウリ</t>
    </rPh>
    <rPh sb="108" eb="110">
      <t>シンブン</t>
    </rPh>
    <rPh sb="114" eb="115">
      <t>ネン</t>
    </rPh>
    <rPh sb="116" eb="117">
      <t>ガツ</t>
    </rPh>
    <rPh sb="119" eb="120">
      <t>ニチ</t>
    </rPh>
    <rPh sb="120" eb="122">
      <t>チョウカン</t>
    </rPh>
    <phoneticPr fontId="2"/>
  </si>
  <si>
    <r>
      <t xml:space="preserve"> LDP website</t>
    </r>
    <r>
      <rPr>
        <sz val="11"/>
        <rFont val="ＭＳ Ｐ明朝"/>
        <family val="1"/>
        <charset val="128"/>
      </rPr>
      <t>　</t>
    </r>
    <r>
      <rPr>
        <sz val="11"/>
        <rFont val="Times New Roman"/>
        <family val="1"/>
      </rPr>
      <t xml:space="preserve">(http://www.jimin.jp/aboutus/history/prime_minister/, http://www.jimin.jp/sousai12_top.html)                                                 </t>
    </r>
    <r>
      <rPr>
        <sz val="11"/>
        <rFont val="ＭＳ Ｐ明朝"/>
        <family val="1"/>
        <charset val="128"/>
      </rPr>
      <t/>
    </r>
    <phoneticPr fontId="2"/>
  </si>
  <si>
    <r>
      <t xml:space="preserve">LDP website (http://www.jimin.jp/aboutus/history/prime_minister/, http://www.jimin.jp/election/results/sousai09/sousaisen/index.html)         </t>
    </r>
    <r>
      <rPr>
        <sz val="11"/>
        <rFont val="ＭＳ Ｐ明朝"/>
        <family val="1"/>
        <charset val="128"/>
      </rPr>
      <t/>
    </r>
    <phoneticPr fontId="2"/>
  </si>
  <si>
    <r>
      <t>LDP website</t>
    </r>
    <r>
      <rPr>
        <sz val="11"/>
        <rFont val="ＭＳ Ｐ明朝"/>
        <family val="1"/>
        <charset val="128"/>
      </rPr>
      <t>　</t>
    </r>
    <r>
      <rPr>
        <sz val="11"/>
        <rFont val="Times New Roman"/>
        <family val="1"/>
      </rPr>
      <t xml:space="preserve">(http://www.jimin.jp/aboutus/history/prime_minister/ ) </t>
    </r>
    <phoneticPr fontId="2"/>
  </si>
  <si>
    <t>DPJ website (http://archive.dpj.or.jp/news/?num=7146, http://archive.dpj.or.jp/news/?num=8201)</t>
    <phoneticPr fontId="2"/>
  </si>
  <si>
    <r>
      <rPr>
        <sz val="11"/>
        <rFont val="ＭＳ Ｐ明朝"/>
        <family val="1"/>
        <charset val="128"/>
      </rPr>
      <t>朝日新聞</t>
    </r>
    <r>
      <rPr>
        <sz val="11"/>
        <rFont val="Times New Roman"/>
        <family val="1"/>
      </rPr>
      <t>1999</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25</t>
    </r>
    <r>
      <rPr>
        <sz val="11"/>
        <rFont val="ＭＳ Ｐ明朝"/>
        <family val="1"/>
        <charset val="128"/>
      </rPr>
      <t>日朝刊</t>
    </r>
    <r>
      <rPr>
        <sz val="11"/>
        <rFont val="Times New Roman"/>
        <family val="1"/>
      </rPr>
      <t>,  DPJ website (http://archive.dpj.or.jp/news/?num=8580, http://archive.dpj.or.jp/news/?num=8557, http://archive.dpj.or.jp/news/?num=8603)</t>
    </r>
    <phoneticPr fontId="2"/>
  </si>
  <si>
    <t>DPJ website (http://archive.dpj.or.jp/news/?num=2026, http://archive.dpj.or.jp/news/?num=1912)</t>
    <phoneticPr fontId="2"/>
  </si>
  <si>
    <r>
      <rPr>
        <sz val="11"/>
        <rFont val="ＭＳ Ｐ明朝"/>
        <family val="1"/>
        <charset val="128"/>
      </rPr>
      <t>朝日新聞</t>
    </r>
    <r>
      <rPr>
        <sz val="11"/>
        <rFont val="Times New Roman"/>
        <family val="1"/>
      </rPr>
      <t>2002</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3</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2002</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24</t>
    </r>
    <r>
      <rPr>
        <sz val="11"/>
        <rFont val="ＭＳ Ｐ明朝"/>
        <family val="1"/>
        <charset val="128"/>
      </rPr>
      <t>日朝刊</t>
    </r>
    <r>
      <rPr>
        <sz val="11"/>
        <rFont val="Times New Roman"/>
        <family val="1"/>
      </rPr>
      <t xml:space="preserve">, DPJ website (http://archive.dpj.or.jp/news/?num=2833, http://archive.dpj.or.jp/news/files/020923UN0098.pdf)                                                 </t>
    </r>
    <r>
      <rPr>
        <sz val="11"/>
        <rFont val="ＭＳ Ｐ明朝"/>
        <family val="1"/>
        <charset val="128"/>
      </rPr>
      <t/>
    </r>
    <phoneticPr fontId="2"/>
  </si>
  <si>
    <t>DPJ website (http://archive.dpj.or.jp/news/?num=3806, http://archive.dpj.or.jp/news/?num=3817, http://archive.dpj.or.jp/news/?num=3853, http://archive.dpj.or.jp/news/?num=11274, http://archive.dpj.or.jp/news/?num=3851, http://archive.dpj.or.jp/news/?num=11273)</t>
    <phoneticPr fontId="2"/>
  </si>
  <si>
    <t>DPJ website (http://archive.dpj.or.jp/news/?num=3325, http://archive.dpj.or.jp/news/?num=3341)</t>
    <phoneticPr fontId="2"/>
  </si>
  <si>
    <r>
      <rPr>
        <sz val="11"/>
        <rFont val="ＭＳ Ｐ明朝"/>
        <family val="1"/>
        <charset val="128"/>
      </rPr>
      <t>朝日新聞</t>
    </r>
    <r>
      <rPr>
        <sz val="11"/>
        <rFont val="Times New Roman"/>
        <family val="1"/>
      </rPr>
      <t>2004</t>
    </r>
    <r>
      <rPr>
        <sz val="11"/>
        <rFont val="ＭＳ Ｐ明朝"/>
        <family val="1"/>
        <charset val="128"/>
      </rPr>
      <t>年</t>
    </r>
    <r>
      <rPr>
        <sz val="11"/>
        <rFont val="Times New Roman"/>
        <family val="1"/>
      </rPr>
      <t>7</t>
    </r>
    <r>
      <rPr>
        <sz val="11"/>
        <rFont val="ＭＳ Ｐ明朝"/>
        <family val="1"/>
        <charset val="128"/>
      </rPr>
      <t>月</t>
    </r>
    <r>
      <rPr>
        <sz val="11"/>
        <rFont val="Times New Roman"/>
        <family val="1"/>
      </rPr>
      <t>29</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2004</t>
    </r>
    <r>
      <rPr>
        <sz val="11"/>
        <rFont val="ＭＳ Ｐ明朝"/>
        <family val="1"/>
        <charset val="128"/>
      </rPr>
      <t>年</t>
    </r>
    <r>
      <rPr>
        <sz val="11"/>
        <rFont val="Times New Roman"/>
        <family val="1"/>
      </rPr>
      <t>8</t>
    </r>
    <r>
      <rPr>
        <sz val="11"/>
        <rFont val="ＭＳ Ｐ明朝"/>
        <family val="1"/>
        <charset val="128"/>
      </rPr>
      <t>月</t>
    </r>
    <r>
      <rPr>
        <sz val="11"/>
        <rFont val="Times New Roman"/>
        <family val="1"/>
      </rPr>
      <t>25</t>
    </r>
    <r>
      <rPr>
        <sz val="11"/>
        <rFont val="ＭＳ Ｐ明朝"/>
        <family val="1"/>
        <charset val="128"/>
      </rPr>
      <t>日朝刊</t>
    </r>
    <r>
      <rPr>
        <sz val="11"/>
        <rFont val="Times New Roman"/>
        <family val="1"/>
      </rPr>
      <t>, DPJ website (http://archive.dpj.or.jp/news/?num=4875)</t>
    </r>
    <r>
      <rPr>
        <sz val="11"/>
        <rFont val="ＭＳ Ｐ明朝"/>
        <family val="1"/>
        <charset val="128"/>
      </rPr>
      <t>　</t>
    </r>
    <rPh sb="0" eb="2">
      <t>アサヒ</t>
    </rPh>
    <rPh sb="2" eb="4">
      <t>シンブン</t>
    </rPh>
    <rPh sb="8" eb="9">
      <t>ネン</t>
    </rPh>
    <rPh sb="10" eb="11">
      <t>ガツ</t>
    </rPh>
    <rPh sb="13" eb="14">
      <t>ニチ</t>
    </rPh>
    <rPh sb="14" eb="16">
      <t>チョウカン</t>
    </rPh>
    <rPh sb="18" eb="20">
      <t>アサヒ</t>
    </rPh>
    <rPh sb="20" eb="22">
      <t>シンブン</t>
    </rPh>
    <rPh sb="26" eb="27">
      <t>ネン</t>
    </rPh>
    <rPh sb="28" eb="29">
      <t>ガツ</t>
    </rPh>
    <rPh sb="31" eb="32">
      <t>ニチ</t>
    </rPh>
    <rPh sb="32" eb="34">
      <t>チョウカン</t>
    </rPh>
    <phoneticPr fontId="2"/>
  </si>
  <si>
    <r>
      <rPr>
        <sz val="11"/>
        <rFont val="ＭＳ Ｐ明朝"/>
        <family val="1"/>
        <charset val="128"/>
      </rPr>
      <t>朝日新聞</t>
    </r>
    <r>
      <rPr>
        <sz val="11"/>
        <rFont val="Times New Roman"/>
        <family val="1"/>
      </rPr>
      <t>2005</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18</t>
    </r>
    <r>
      <rPr>
        <sz val="11"/>
        <rFont val="ＭＳ Ｐ明朝"/>
        <family val="1"/>
        <charset val="128"/>
      </rPr>
      <t>日朝刊</t>
    </r>
    <r>
      <rPr>
        <sz val="11"/>
        <rFont val="Times New Roman"/>
        <family val="1"/>
      </rPr>
      <t xml:space="preserve">, DPJ website (http://archive.dpj.or.jp/news/files/20050913212419.pdf, http://archive.dpj.or.jp/news/files/20050913212419.pdf, http://archive.dpj.or.jp/news/?num=5754, http://archive.dpj.or.jp/news/?num=5761, http://archive.dpj.or.jp/news/?num=5764, http://archive.dpj.or.jp/news/?num=5769)       </t>
    </r>
    <r>
      <rPr>
        <sz val="11"/>
        <rFont val="ＭＳ Ｐ明朝"/>
        <family val="1"/>
        <charset val="128"/>
      </rPr>
      <t/>
    </r>
    <phoneticPr fontId="2"/>
  </si>
  <si>
    <t>DPJ website (http://archive.dpj.or.jp/news/?num=6090, http://archive.dpj.or.jp/news/?num=6094, http://archive.dpj.or.jp/news/?num=6098, http://archive.dpj.or.jp/news/?num=6109, http://archive.dpj.or.jp/news/?num=6205)</t>
    <phoneticPr fontId="2"/>
  </si>
  <si>
    <t>DPJ website (http://archive.dpj.or.jp/news/?num=8684, http://archive.dpj.or.jp/news/?num=8982, http://archive.dpj.or.jp/news/?num=8968)</t>
    <phoneticPr fontId="2"/>
  </si>
  <si>
    <t>DPJ website (http://archive.dpj.or.jp/news/?num=13677, http://archive.dpj.or.jp/news/?num=13981, http://archive.dpj.or.jp/news/?num=14011)</t>
    <phoneticPr fontId="2"/>
  </si>
  <si>
    <r>
      <rPr>
        <sz val="11"/>
        <rFont val="ＭＳ Ｐ明朝"/>
        <family val="1"/>
        <charset val="128"/>
      </rPr>
      <t>朝日新聞</t>
    </r>
    <r>
      <rPr>
        <sz val="11"/>
        <rFont val="Times New Roman"/>
        <family val="1"/>
      </rPr>
      <t>2009</t>
    </r>
    <r>
      <rPr>
        <sz val="11"/>
        <rFont val="ＭＳ Ｐ明朝"/>
        <family val="1"/>
        <charset val="128"/>
      </rPr>
      <t>年</t>
    </r>
    <r>
      <rPr>
        <sz val="11"/>
        <rFont val="Times New Roman"/>
        <family val="1"/>
      </rPr>
      <t>5</t>
    </r>
    <r>
      <rPr>
        <sz val="11"/>
        <rFont val="ＭＳ Ｐ明朝"/>
        <family val="1"/>
        <charset val="128"/>
      </rPr>
      <t>月</t>
    </r>
    <r>
      <rPr>
        <sz val="11"/>
        <rFont val="Times New Roman"/>
        <family val="1"/>
      </rPr>
      <t>17</t>
    </r>
    <r>
      <rPr>
        <sz val="11"/>
        <rFont val="ＭＳ Ｐ明朝"/>
        <family val="1"/>
        <charset val="128"/>
      </rPr>
      <t>日朝刊</t>
    </r>
    <r>
      <rPr>
        <sz val="11"/>
        <rFont val="Times New Roman"/>
        <family val="1"/>
      </rPr>
      <t xml:space="preserve">, DPJ website (http://archive.dpj.or.jp/news/?num=15920, http://archive.dpj.or.jp/news/?num=15942, http://archive.dpj.or.jp/news/?num=15940)        </t>
    </r>
    <r>
      <rPr>
        <sz val="11"/>
        <rFont val="ＭＳ Ｐ明朝"/>
        <family val="1"/>
        <charset val="128"/>
      </rPr>
      <t/>
    </r>
    <phoneticPr fontId="2"/>
  </si>
  <si>
    <r>
      <t xml:space="preserve">DPJ website (http://archive.dpj.or.jp/news/?num=18300, http://archive.dpj.or.jp/news/?num=18302)       </t>
    </r>
    <r>
      <rPr>
        <sz val="11"/>
        <color theme="1"/>
        <rFont val="ＭＳ Ｐ明朝"/>
        <family val="1"/>
        <charset val="128"/>
      </rPr>
      <t/>
    </r>
    <phoneticPr fontId="2"/>
  </si>
  <si>
    <r>
      <t xml:space="preserve">DPJ website (http://archive.dpj.or.jp/governance/election/201009/koukoku.html, http://archive.dpj.or.jp/governance/election/201009/yuukensha_koukoku2.html, http://archive.dpj.or.jp/news/?num=18856, http://archive.dpj.or.jp/news/files/100914touin-touhyou.pdf, http://archive.dpj.or.jp/news/files/100914daihyousen_kekka.pdf)                                          </t>
    </r>
    <r>
      <rPr>
        <sz val="11"/>
        <color theme="1"/>
        <rFont val="ＭＳ Ｐ明朝"/>
        <family val="1"/>
        <charset val="128"/>
      </rPr>
      <t/>
    </r>
    <phoneticPr fontId="2"/>
  </si>
  <si>
    <r>
      <t>DPJ website (http://www.dpj.or.jp/article/100256/, http://www.dpj.or.jp/article/100263/, http://www.dpj.or.jp/article/100264/)</t>
    </r>
    <r>
      <rPr>
        <sz val="11"/>
        <rFont val="ＭＳ Ｐ明朝"/>
        <family val="1"/>
        <charset val="128"/>
      </rPr>
      <t>　　　　　　</t>
    </r>
    <phoneticPr fontId="2"/>
  </si>
  <si>
    <r>
      <t xml:space="preserve">DPJ website (http://www.dpj.or.jp/article/101408/, http://www.dpj.or.jp/article/101402/, http://www.dpj.or.jp/article/101425/, http://www.dpj.or.jp/article/101459/)                                                                                     </t>
    </r>
    <r>
      <rPr>
        <sz val="11"/>
        <color theme="1"/>
        <rFont val="ＭＳ Ｐ明朝"/>
        <family val="1"/>
        <charset val="128"/>
      </rPr>
      <t/>
    </r>
    <phoneticPr fontId="2"/>
  </si>
  <si>
    <r>
      <t xml:space="preserve">DPJ website (http://www.dpj.or.jp/article/101767/, http://www.dpj.or.jp/article/101770/, http://www.dpj.or.jp/article/101776/)              </t>
    </r>
    <r>
      <rPr>
        <sz val="11"/>
        <color theme="1"/>
        <rFont val="ＭＳ Ｐ明朝"/>
        <family val="1"/>
        <charset val="128"/>
      </rPr>
      <t/>
    </r>
    <phoneticPr fontId="2"/>
  </si>
  <si>
    <r>
      <rPr>
        <sz val="11"/>
        <rFont val="ＭＳ Ｐ明朝"/>
        <family val="1"/>
        <charset val="128"/>
      </rPr>
      <t>朝日新聞</t>
    </r>
    <r>
      <rPr>
        <sz val="11"/>
        <rFont val="Times New Roman"/>
        <family val="1"/>
      </rPr>
      <t>1977</t>
    </r>
    <r>
      <rPr>
        <sz val="11"/>
        <rFont val="ＭＳ Ｐ明朝"/>
        <family val="1"/>
        <charset val="128"/>
      </rPr>
      <t>年</t>
    </r>
    <r>
      <rPr>
        <sz val="11"/>
        <rFont val="Times New Roman"/>
        <family val="1"/>
      </rPr>
      <t>4</t>
    </r>
    <r>
      <rPr>
        <sz val="11"/>
        <rFont val="ＭＳ Ｐ明朝"/>
        <family val="1"/>
        <charset val="128"/>
      </rPr>
      <t>月</t>
    </r>
    <r>
      <rPr>
        <sz val="11"/>
        <rFont val="Times New Roman"/>
        <family val="1"/>
      </rPr>
      <t>24</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1978</t>
    </r>
    <r>
      <rPr>
        <sz val="11"/>
        <rFont val="ＭＳ Ｐ明朝"/>
        <family val="1"/>
        <charset val="128"/>
      </rPr>
      <t>年</t>
    </r>
    <r>
      <rPr>
        <sz val="11"/>
        <rFont val="Times New Roman"/>
        <family val="1"/>
      </rPr>
      <t>9</t>
    </r>
    <r>
      <rPr>
        <sz val="11"/>
        <rFont val="ＭＳ Ｐ明朝"/>
        <family val="1"/>
        <charset val="128"/>
      </rPr>
      <t>月</t>
    </r>
    <r>
      <rPr>
        <sz val="11"/>
        <rFont val="Times New Roman"/>
        <family val="1"/>
      </rPr>
      <t>6</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1978</t>
    </r>
    <r>
      <rPr>
        <sz val="11"/>
        <rFont val="ＭＳ Ｐ明朝"/>
        <family val="1"/>
        <charset val="128"/>
      </rPr>
      <t>年</t>
    </r>
    <r>
      <rPr>
        <sz val="11"/>
        <rFont val="Times New Roman"/>
        <family val="1"/>
      </rPr>
      <t>10</t>
    </r>
    <r>
      <rPr>
        <sz val="11"/>
        <rFont val="ＭＳ Ｐ明朝"/>
        <family val="1"/>
        <charset val="128"/>
      </rPr>
      <t>月</t>
    </r>
    <r>
      <rPr>
        <sz val="11"/>
        <rFont val="Times New Roman"/>
        <family val="1"/>
      </rPr>
      <t>21</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1978</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1</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1978</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6</t>
    </r>
    <r>
      <rPr>
        <sz val="11"/>
        <rFont val="ＭＳ Ｐ明朝"/>
        <family val="1"/>
        <charset val="128"/>
      </rPr>
      <t>日夕刊</t>
    </r>
    <r>
      <rPr>
        <sz val="11"/>
        <rFont val="Times New Roman"/>
        <family val="1"/>
      </rPr>
      <t xml:space="preserve">, </t>
    </r>
    <r>
      <rPr>
        <sz val="11"/>
        <rFont val="ＭＳ Ｐ明朝"/>
        <family val="1"/>
        <charset val="128"/>
      </rPr>
      <t>朝日新聞</t>
    </r>
    <r>
      <rPr>
        <sz val="11"/>
        <rFont val="Times New Roman"/>
        <family val="1"/>
      </rPr>
      <t>1978</t>
    </r>
    <r>
      <rPr>
        <sz val="11"/>
        <rFont val="ＭＳ Ｐ明朝"/>
        <family val="1"/>
        <charset val="128"/>
      </rPr>
      <t>年</t>
    </r>
    <r>
      <rPr>
        <sz val="11"/>
        <rFont val="Times New Roman"/>
        <family val="1"/>
      </rPr>
      <t>11</t>
    </r>
    <r>
      <rPr>
        <sz val="11"/>
        <rFont val="ＭＳ Ｐ明朝"/>
        <family val="1"/>
        <charset val="128"/>
      </rPr>
      <t>月</t>
    </r>
    <r>
      <rPr>
        <sz val="11"/>
        <rFont val="Times New Roman"/>
        <family val="1"/>
      </rPr>
      <t>28</t>
    </r>
    <r>
      <rPr>
        <sz val="11"/>
        <rFont val="ＭＳ Ｐ明朝"/>
        <family val="1"/>
        <charset val="128"/>
      </rPr>
      <t>日朝刊</t>
    </r>
    <r>
      <rPr>
        <sz val="11"/>
        <rFont val="Times New Roman"/>
        <family val="1"/>
      </rPr>
      <t xml:space="preserve">, </t>
    </r>
    <r>
      <rPr>
        <sz val="11"/>
        <rFont val="ＭＳ Ｐ明朝"/>
        <family val="1"/>
        <charset val="128"/>
      </rPr>
      <t>朝日新聞</t>
    </r>
    <r>
      <rPr>
        <sz val="11"/>
        <rFont val="Times New Roman"/>
        <family val="1"/>
      </rPr>
      <t>1978</t>
    </r>
    <r>
      <rPr>
        <sz val="11"/>
        <rFont val="ＭＳ Ｐ明朝"/>
        <family val="1"/>
        <charset val="128"/>
      </rPr>
      <t>年</t>
    </r>
    <r>
      <rPr>
        <sz val="11"/>
        <rFont val="Times New Roman"/>
        <family val="1"/>
      </rPr>
      <t>12</t>
    </r>
    <r>
      <rPr>
        <sz val="11"/>
        <rFont val="ＭＳ Ｐ明朝"/>
        <family val="1"/>
        <charset val="128"/>
      </rPr>
      <t>月</t>
    </r>
    <r>
      <rPr>
        <sz val="11"/>
        <rFont val="Times New Roman"/>
        <family val="1"/>
      </rPr>
      <t>1</t>
    </r>
    <r>
      <rPr>
        <sz val="11"/>
        <rFont val="ＭＳ Ｐ明朝"/>
        <family val="1"/>
        <charset val="128"/>
      </rPr>
      <t>日夕刊</t>
    </r>
    <r>
      <rPr>
        <sz val="11"/>
        <rFont val="Times New Roman"/>
        <family val="1"/>
      </rPr>
      <t>, LDP website</t>
    </r>
    <r>
      <rPr>
        <sz val="11"/>
        <rFont val="ＭＳ Ｐ明朝"/>
        <family val="1"/>
        <charset val="128"/>
      </rPr>
      <t>　</t>
    </r>
    <r>
      <rPr>
        <sz val="11"/>
        <rFont val="Times New Roman"/>
        <family val="1"/>
      </rPr>
      <t xml:space="preserve">(http://www.jimin.jp/aboutus/history/prime_minister/ ) </t>
    </r>
    <rPh sb="68" eb="70">
      <t>ユウカン</t>
    </rPh>
    <rPh sb="90" eb="92">
      <t>アサヒ</t>
    </rPh>
    <rPh sb="92" eb="94">
      <t>シンブン</t>
    </rPh>
    <rPh sb="98" eb="99">
      <t>ネン</t>
    </rPh>
    <rPh sb="101" eb="102">
      <t>ガツ</t>
    </rPh>
    <rPh sb="104" eb="105">
      <t>カ</t>
    </rPh>
    <rPh sb="105" eb="107">
      <t>チョウカン</t>
    </rPh>
    <phoneticPr fontId="2"/>
  </si>
  <si>
    <t>Dissolution of the party</t>
    <phoneticPr fontId="2"/>
  </si>
  <si>
    <t>Resignation</t>
    <phoneticPr fontId="2"/>
  </si>
  <si>
    <t>Resignation (sickness)</t>
    <phoneticPr fontId="2"/>
  </si>
  <si>
    <t>Resignation</t>
    <phoneticPr fontId="2"/>
  </si>
  <si>
    <t>Death</t>
    <phoneticPr fontId="2"/>
  </si>
  <si>
    <t>Expiration of term of office</t>
    <phoneticPr fontId="2"/>
  </si>
  <si>
    <t>Expiration of term of office</t>
    <phoneticPr fontId="2"/>
  </si>
  <si>
    <t>Due to the resignation of Uno before the expiration of term of office, the successor was elected by the party caucus (the participation of the representatives of local party branches was approved as a special case).</t>
    <phoneticPr fontId="2"/>
  </si>
  <si>
    <t>Runoff: first round by primary; second round by MPs only. (Primary is held only when there are more than four candidates or, in case of only two or three candidates, if one-third of the party’s MPs request the primary and two-thirds of all MPs and representatives of local party branches approve the request. Three leading candidates can proceed to the second round.)</t>
  </si>
  <si>
    <t>Death</t>
    <phoneticPr fontId="2"/>
  </si>
  <si>
    <t>Death (assasination)</t>
    <phoneticPr fontId="2"/>
  </si>
  <si>
    <t>Dissolution of the party</t>
    <phoneticPr fontId="2"/>
  </si>
  <si>
    <t>Loss of the intra-party election</t>
    <phoneticPr fontId="2"/>
  </si>
  <si>
    <t>Because there was only one candidate, Abe was elected as party president without voting.</t>
    <phoneticPr fontId="2"/>
  </si>
  <si>
    <r>
      <t>LDP website</t>
    </r>
    <r>
      <rPr>
        <sz val="11"/>
        <rFont val="ＭＳ Ｐ明朝"/>
        <family val="1"/>
        <charset val="128"/>
      </rPr>
      <t>　</t>
    </r>
    <r>
      <rPr>
        <sz val="11"/>
        <rFont val="Times New Roman"/>
        <family val="1"/>
      </rPr>
      <t xml:space="preserve">(https://www.jimin.jp/news/activities/130357.html) </t>
    </r>
    <phoneticPr fontId="2"/>
  </si>
  <si>
    <t>Runoff: first round by mixed system (Each MP has two points; each party-approved candidate has one; 141 points are distributed to candidates based on the voting of local councillors; 354 points are allocated to the prefectures, which are distributed to the candidates by the D’Hondt method based on the voting of party members and supporters within the prefecture.); second round by MPs and candidates only.</t>
    <phoneticPr fontId="2"/>
  </si>
  <si>
    <t>132 (MPs), 1 (candidates), 1629 (local councillors), 226148 (party members and supporters)</t>
    <phoneticPr fontId="2"/>
  </si>
  <si>
    <t xml:space="preserve">104513 (46.21%) </t>
    <phoneticPr fontId="2"/>
  </si>
  <si>
    <t>Akira Nagatsuma</t>
    <phoneticPr fontId="2"/>
  </si>
  <si>
    <t>Goshi Hosono</t>
    <phoneticPr fontId="2"/>
  </si>
  <si>
    <t>Election results: 1st round</t>
    <phoneticPr fontId="2"/>
  </si>
  <si>
    <t>Election results: 2nd round</t>
    <phoneticPr fontId="2"/>
  </si>
  <si>
    <r>
      <t xml:space="preserve">DPJ website (https://www.dpj.or.jp/article/106000/)                                                                                     </t>
    </r>
    <r>
      <rPr>
        <sz val="11"/>
        <color theme="1"/>
        <rFont val="ＭＳ Ｐ明朝"/>
        <family val="1"/>
        <charset val="128"/>
      </rPr>
      <t/>
    </r>
    <phoneticPr fontId="2"/>
  </si>
  <si>
    <t>No. of points (MPs and candidates)</t>
    <phoneticPr fontId="2"/>
  </si>
  <si>
    <t>Abstention/invalid</t>
    <phoneticPr fontId="2"/>
  </si>
  <si>
    <t>Total</t>
    <phoneticPr fontId="2"/>
  </si>
  <si>
    <t xml:space="preserve"> </t>
    <phoneticPr fontId="2"/>
  </si>
  <si>
    <t xml:space="preserve">2015.1.18 - </t>
    <phoneticPr fontId="2"/>
  </si>
  <si>
    <t>Resignation</t>
    <phoneticPr fontId="2"/>
  </si>
  <si>
    <t>2015=0</t>
    <phoneticPr fontId="2"/>
  </si>
  <si>
    <t>Party Leadership and Intra-Party Election Data: Japan</t>
    <phoneticPr fontId="2"/>
  </si>
  <si>
    <t>- This dataset covers the period from April 1956 until September 2015.</t>
    <phoneticPr fontId="2"/>
  </si>
  <si>
    <t>Loss of the intra-party election</t>
    <phoneticPr fontId="2"/>
  </si>
  <si>
    <t>2012.12.25 - 2014.12.17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</si>
</sst>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7">
    <font>
      <sz val="11"/>
      <color theme="1"/>
      <name val="ＭＳ Ｐゴシック"/>
      <family val="2"/>
      <charset val="128"/>
      <scheme val="minor"/>
    </font>
    <font>
      <sz val="11"/>
      <color theme="1"/>
      <name val="Times New Roman"/>
      <family val="1"/>
    </font>
    <font>
      <sz val="6"/>
      <name val="ＭＳ Ｐゴシック"/>
      <family val="2"/>
      <charset val="128"/>
      <scheme val="minor"/>
    </font>
    <font>
      <sz val="11"/>
      <color theme="1"/>
      <name val="ＭＳ Ｐ明朝"/>
      <family val="1"/>
      <charset val="128"/>
    </font>
    <font>
      <sz val="12"/>
      <color theme="1"/>
      <name val="Times New Roman"/>
      <family val="1"/>
    </font>
    <font>
      <sz val="10.5"/>
      <color rgb="FF000000"/>
      <name val="ＭＳ 明朝"/>
      <family val="1"/>
      <charset val="128"/>
    </font>
    <font>
      <sz val="10.5"/>
      <color rgb="FF000000"/>
      <name val="Times New Roman"/>
      <family val="1"/>
    </font>
    <font>
      <sz val="12"/>
      <color rgb="FF000000"/>
      <name val="Times New Roman"/>
      <family val="1"/>
    </font>
    <font>
      <sz val="11"/>
      <color theme="1"/>
      <name val="ＭＳ Ｐゴシック"/>
      <family val="2"/>
      <charset val="128"/>
    </font>
    <font>
      <sz val="11"/>
      <name val="Times New Roman"/>
      <family val="1"/>
    </font>
    <font>
      <sz val="11"/>
      <name val="ＭＳ Ｐ明朝"/>
      <family val="1"/>
      <charset val="128"/>
    </font>
    <font>
      <sz val="12"/>
      <name val="Times New Roman"/>
      <family val="1"/>
    </font>
    <font>
      <sz val="11"/>
      <name val="ＭＳ Ｐゴシック"/>
      <family val="2"/>
      <charset val="128"/>
    </font>
    <font>
      <sz val="14"/>
      <color theme="1"/>
      <name val="Times New Roman"/>
      <family val="1"/>
    </font>
    <font>
      <sz val="18"/>
      <color theme="1"/>
      <name val="Times New Roman"/>
      <family val="1"/>
    </font>
    <font>
      <sz val="24"/>
      <color theme="1"/>
      <name val="Times New Roman"/>
      <family val="1"/>
    </font>
    <font>
      <b/>
      <sz val="14"/>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s>
  <cellStyleXfs count="1">
    <xf numFmtId="0" fontId="0" fillId="0" borderId="0">
      <alignment vertical="center"/>
    </xf>
  </cellStyleXfs>
  <cellXfs count="54">
    <xf numFmtId="0" fontId="0" fillId="0" borderId="0" xfId="0">
      <alignment vertical="center"/>
    </xf>
    <xf numFmtId="0" fontId="6" fillId="0" borderId="1" xfId="0" applyFont="1" applyBorder="1" applyAlignment="1">
      <alignment horizontal="center" vertical="center" wrapText="1"/>
    </xf>
    <xf numFmtId="0" fontId="1" fillId="0" borderId="0" xfId="0" applyFont="1" applyAlignment="1">
      <alignment vertical="center" wrapText="1"/>
    </xf>
    <xf numFmtId="0" fontId="7" fillId="0" borderId="1" xfId="0" applyFont="1" applyBorder="1" applyAlignment="1">
      <alignment horizontal="center" vertical="center" wrapText="1"/>
    </xf>
    <xf numFmtId="0" fontId="4" fillId="0" borderId="1" xfId="0" applyFont="1" applyBorder="1" applyAlignment="1">
      <alignment vertical="center" wrapText="1"/>
    </xf>
    <xf numFmtId="0" fontId="1" fillId="0" borderId="1" xfId="0" applyFont="1" applyBorder="1">
      <alignment vertical="center"/>
    </xf>
    <xf numFmtId="0" fontId="4" fillId="0" borderId="1" xfId="0" applyFont="1" applyBorder="1" applyAlignment="1">
      <alignment horizontal="center" vertical="center"/>
    </xf>
    <xf numFmtId="0" fontId="1" fillId="0" borderId="0" xfId="0" applyFont="1">
      <alignment vertical="center"/>
    </xf>
    <xf numFmtId="14" fontId="9" fillId="2" borderId="1" xfId="0" applyNumberFormat="1" applyFont="1" applyFill="1" applyBorder="1" applyAlignment="1">
      <alignment horizontal="left" vertical="center" wrapText="1"/>
    </xf>
    <xf numFmtId="0" fontId="9" fillId="2" borderId="0" xfId="0" applyFont="1" applyFill="1">
      <alignment vertical="center"/>
    </xf>
    <xf numFmtId="0" fontId="9" fillId="2" borderId="0" xfId="0" applyFont="1" applyFill="1" applyAlignment="1">
      <alignment horizontal="left" vertical="center"/>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2" borderId="0" xfId="0" applyFont="1" applyFill="1" applyAlignment="1">
      <alignment vertical="center" wrapText="1"/>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9" fillId="2" borderId="5" xfId="0" applyFont="1" applyFill="1" applyBorder="1" applyAlignment="1">
      <alignment vertical="center" wrapText="1"/>
    </xf>
    <xf numFmtId="0" fontId="9" fillId="2" borderId="4" xfId="0" applyFont="1" applyFill="1" applyBorder="1" applyAlignment="1">
      <alignment horizontal="left" vertical="center" wrapText="1"/>
    </xf>
    <xf numFmtId="0" fontId="9" fillId="2" borderId="0" xfId="0" applyFont="1" applyFill="1" applyBorder="1" applyAlignment="1">
      <alignment vertical="center" wrapText="1"/>
    </xf>
    <xf numFmtId="0" fontId="9" fillId="2" borderId="0"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0" xfId="0" applyFont="1" applyFill="1" applyBorder="1">
      <alignment vertical="center"/>
    </xf>
    <xf numFmtId="0" fontId="9" fillId="2" borderId="0" xfId="0" applyFont="1" applyFill="1" applyBorder="1" applyAlignment="1">
      <alignment horizontal="left" vertical="center"/>
    </xf>
    <xf numFmtId="0" fontId="9" fillId="2" borderId="2" xfId="0" applyFont="1" applyFill="1" applyBorder="1" applyAlignment="1">
      <alignment horizontal="left" vertical="center" wrapText="1"/>
    </xf>
    <xf numFmtId="14" fontId="9" fillId="2" borderId="0" xfId="0" applyNumberFormat="1" applyFont="1" applyFill="1" applyBorder="1" applyAlignment="1">
      <alignment horizontal="left" vertical="center" wrapText="1"/>
    </xf>
    <xf numFmtId="0" fontId="9" fillId="2" borderId="3" xfId="0" applyFont="1" applyFill="1" applyBorder="1" applyAlignment="1">
      <alignment vertical="center" wrapText="1"/>
    </xf>
    <xf numFmtId="0" fontId="9" fillId="2" borderId="1" xfId="0" applyFont="1" applyFill="1" applyBorder="1">
      <alignment vertical="center"/>
    </xf>
    <xf numFmtId="176" fontId="9" fillId="2" borderId="0" xfId="0" applyNumberFormat="1" applyFont="1" applyFill="1">
      <alignment vertical="center"/>
    </xf>
    <xf numFmtId="176" fontId="9" fillId="2" borderId="0" xfId="0" applyNumberFormat="1" applyFont="1" applyFill="1" applyBorder="1">
      <alignment vertical="center"/>
    </xf>
    <xf numFmtId="0" fontId="9" fillId="2" borderId="1" xfId="0" applyFont="1" applyFill="1" applyBorder="1" applyAlignment="1">
      <alignment horizontal="right" vertical="center" wrapText="1"/>
    </xf>
    <xf numFmtId="0" fontId="11" fillId="2" borderId="1" xfId="0" applyFont="1" applyFill="1" applyBorder="1" applyAlignment="1">
      <alignment horizontal="left" vertical="center"/>
    </xf>
    <xf numFmtId="10" fontId="9" fillId="2" borderId="1" xfId="0" applyNumberFormat="1" applyFont="1" applyFill="1" applyBorder="1" applyAlignment="1">
      <alignment horizontal="left" vertical="center" wrapText="1"/>
    </xf>
    <xf numFmtId="0" fontId="9" fillId="2" borderId="0" xfId="0" applyFont="1" applyFill="1" applyAlignment="1">
      <alignment horizontal="right" vertical="center"/>
    </xf>
    <xf numFmtId="0" fontId="9" fillId="2" borderId="3" xfId="0" applyFont="1" applyFill="1" applyBorder="1">
      <alignment vertical="center"/>
    </xf>
    <xf numFmtId="0" fontId="9" fillId="2" borderId="6" xfId="0" applyFont="1" applyFill="1" applyBorder="1" applyAlignment="1">
      <alignment horizontal="left" vertical="center"/>
    </xf>
    <xf numFmtId="0" fontId="10" fillId="2" borderId="0" xfId="0" applyFont="1" applyFill="1" applyAlignment="1">
      <alignment vertical="center" wrapText="1"/>
    </xf>
    <xf numFmtId="9" fontId="9" fillId="2" borderId="1" xfId="0" applyNumberFormat="1" applyFont="1" applyFill="1" applyBorder="1" applyAlignment="1">
      <alignment horizontal="left" vertical="center" wrapText="1"/>
    </xf>
    <xf numFmtId="10" fontId="9" fillId="2" borderId="1" xfId="0" applyNumberFormat="1" applyFont="1" applyFill="1" applyBorder="1" applyAlignment="1">
      <alignment horizontal="left" vertical="center"/>
    </xf>
    <xf numFmtId="0" fontId="9" fillId="2" borderId="1" xfId="0" applyFont="1" applyFill="1" applyBorder="1" applyAlignment="1">
      <alignment horizontal="right" vertical="center"/>
    </xf>
    <xf numFmtId="0" fontId="9" fillId="2" borderId="1" xfId="0" applyFont="1" applyFill="1" applyBorder="1" applyAlignment="1">
      <alignment horizontal="center" vertical="center"/>
    </xf>
    <xf numFmtId="0" fontId="9" fillId="2" borderId="7" xfId="0" applyFont="1" applyFill="1" applyBorder="1" applyAlignment="1">
      <alignment horizontal="left" vertical="center" wrapText="1"/>
    </xf>
    <xf numFmtId="0" fontId="9" fillId="2" borderId="5" xfId="0" applyFont="1" applyFill="1" applyBorder="1" applyAlignment="1">
      <alignment horizontal="right" vertical="center"/>
    </xf>
    <xf numFmtId="0" fontId="9" fillId="2" borderId="2" xfId="0" applyFont="1" applyFill="1" applyBorder="1">
      <alignment vertical="center"/>
    </xf>
    <xf numFmtId="0" fontId="9" fillId="2" borderId="1" xfId="0" applyNumberFormat="1" applyFont="1" applyFill="1" applyBorder="1">
      <alignment vertical="center"/>
    </xf>
    <xf numFmtId="0" fontId="9" fillId="2" borderId="6" xfId="0" applyFont="1" applyFill="1" applyBorder="1">
      <alignment vertical="center"/>
    </xf>
    <xf numFmtId="0" fontId="10" fillId="2" borderId="1" xfId="0" applyFont="1" applyFill="1" applyBorder="1" applyAlignment="1">
      <alignment vertical="center" wrapText="1"/>
    </xf>
    <xf numFmtId="0" fontId="9" fillId="2" borderId="4" xfId="0" applyFont="1" applyFill="1" applyBorder="1" applyAlignment="1">
      <alignment vertical="center" wrapText="1"/>
    </xf>
    <xf numFmtId="14" fontId="9" fillId="2" borderId="1" xfId="0" applyNumberFormat="1" applyFont="1" applyFill="1" applyBorder="1" applyAlignment="1">
      <alignment horizontal="left" vertical="center"/>
    </xf>
    <xf numFmtId="49" fontId="15" fillId="0" borderId="0" xfId="0" applyNumberFormat="1" applyFont="1" applyAlignment="1">
      <alignment vertical="center" wrapText="1"/>
    </xf>
    <xf numFmtId="49" fontId="1" fillId="0" borderId="0" xfId="0" applyNumberFormat="1" applyFont="1" applyAlignment="1">
      <alignment vertical="center" wrapText="1"/>
    </xf>
    <xf numFmtId="49" fontId="14" fillId="0" borderId="0" xfId="0" applyNumberFormat="1" applyFont="1" applyAlignment="1">
      <alignment horizontal="center" vertical="center" wrapText="1"/>
    </xf>
    <xf numFmtId="49" fontId="13" fillId="0" borderId="0" xfId="0" applyNumberFormat="1" applyFont="1" applyAlignment="1">
      <alignment vertical="center" wrapText="1"/>
    </xf>
    <xf numFmtId="49" fontId="16" fillId="0" borderId="0" xfId="0" applyNumberFormat="1" applyFont="1" applyAlignment="1">
      <alignment vertical="center" wrapText="1"/>
    </xf>
    <xf numFmtId="49" fontId="4" fillId="0" borderId="0" xfId="0" applyNumberFormat="1"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9"/>
  <sheetViews>
    <sheetView showGridLines="0" workbookViewId="0">
      <selection activeCell="B14" sqref="B14"/>
    </sheetView>
  </sheetViews>
  <sheetFormatPr defaultRowHeight="15"/>
  <cols>
    <col min="1" max="1" width="2.625" style="49" customWidth="1"/>
    <col min="2" max="2" width="87.875" style="49" customWidth="1"/>
    <col min="3" max="16384" width="9" style="49"/>
  </cols>
  <sheetData>
    <row r="2" spans="2:2" ht="30.75">
      <c r="B2" s="48" t="s">
        <v>671</v>
      </c>
    </row>
    <row r="4" spans="2:2" ht="23.25">
      <c r="B4" s="50" t="s">
        <v>541</v>
      </c>
    </row>
    <row r="6" spans="2:2">
      <c r="B6" s="49" t="s">
        <v>542</v>
      </c>
    </row>
    <row r="7" spans="2:2">
      <c r="B7" s="49" t="s">
        <v>543</v>
      </c>
    </row>
    <row r="9" spans="2:2" s="51" customFormat="1" ht="18.75">
      <c r="B9" s="52" t="s">
        <v>544</v>
      </c>
    </row>
    <row r="10" spans="2:2">
      <c r="B10" s="49" t="s">
        <v>672</v>
      </c>
    </row>
    <row r="11" spans="2:2" s="51" customFormat="1" ht="18.75">
      <c r="B11" s="49" t="s">
        <v>545</v>
      </c>
    </row>
    <row r="12" spans="2:2" s="51" customFormat="1" ht="18.75">
      <c r="B12" s="49" t="s">
        <v>546</v>
      </c>
    </row>
    <row r="13" spans="2:2" s="51" customFormat="1" ht="30">
      <c r="B13" s="49" t="s">
        <v>547</v>
      </c>
    </row>
    <row r="14" spans="2:2" s="51" customFormat="1" ht="18.75">
      <c r="B14" s="49"/>
    </row>
    <row r="16" spans="2:2" ht="18.75">
      <c r="B16" s="52" t="s">
        <v>539</v>
      </c>
    </row>
    <row r="17" spans="2:2" s="53" customFormat="1" ht="31.5">
      <c r="B17" s="53" t="s">
        <v>540</v>
      </c>
    </row>
    <row r="19" spans="2:2" ht="30">
      <c r="B19" s="49" t="s">
        <v>548</v>
      </c>
    </row>
  </sheetData>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6"/>
  <sheetViews>
    <sheetView tabSelected="1" topLeftCell="B1" workbookViewId="0">
      <pane xSplit="3" ySplit="1" topLeftCell="E38" activePane="bottomRight" state="frozen"/>
      <selection activeCell="B1" sqref="B1"/>
      <selection pane="topRight" activeCell="E1" sqref="E1"/>
      <selection pane="bottomLeft" activeCell="B2" sqref="B2"/>
      <selection pane="bottomRight" activeCell="D52" sqref="D52"/>
    </sheetView>
  </sheetViews>
  <sheetFormatPr defaultRowHeight="15"/>
  <cols>
    <col min="1" max="1" width="9" style="7"/>
    <col min="2" max="2" width="11.5" style="7" customWidth="1"/>
    <col min="3" max="4" width="21.75" style="7" customWidth="1"/>
    <col min="5" max="5" width="14.375" style="7" customWidth="1"/>
    <col min="6" max="6" width="24.375" style="2" customWidth="1"/>
    <col min="7" max="7" width="25.375" style="7" customWidth="1"/>
    <col min="8" max="8" width="27.375" style="7" customWidth="1"/>
    <col min="9" max="16384" width="9" style="7"/>
  </cols>
  <sheetData>
    <row r="1" spans="2:8" s="2" customFormat="1" ht="63.75" thickBot="1">
      <c r="B1" s="3" t="s">
        <v>289</v>
      </c>
      <c r="C1" s="3" t="s">
        <v>288</v>
      </c>
      <c r="D1" s="1" t="s">
        <v>232</v>
      </c>
      <c r="E1" s="3" t="s">
        <v>285</v>
      </c>
      <c r="F1" s="3" t="s">
        <v>282</v>
      </c>
      <c r="G1" s="3" t="s">
        <v>283</v>
      </c>
      <c r="H1" s="3" t="s">
        <v>284</v>
      </c>
    </row>
    <row r="2" spans="2:8" ht="16.5" thickBot="1">
      <c r="B2" s="6" t="s">
        <v>0</v>
      </c>
      <c r="C2" s="6" t="s">
        <v>1</v>
      </c>
      <c r="D2" s="6" t="s">
        <v>233</v>
      </c>
      <c r="E2" s="6">
        <v>1</v>
      </c>
      <c r="F2" s="4"/>
      <c r="G2" s="5" t="s">
        <v>642</v>
      </c>
      <c r="H2" s="5"/>
    </row>
    <row r="3" spans="2:8" ht="16.5" thickBot="1">
      <c r="B3" s="6" t="s">
        <v>0</v>
      </c>
      <c r="C3" s="6" t="s">
        <v>2</v>
      </c>
      <c r="D3" s="6" t="s">
        <v>234</v>
      </c>
      <c r="E3" s="6">
        <v>1</v>
      </c>
      <c r="F3" s="4"/>
      <c r="H3" s="5"/>
    </row>
    <row r="4" spans="2:8" ht="16.5" thickBot="1">
      <c r="B4" s="6" t="s">
        <v>0</v>
      </c>
      <c r="C4" s="6" t="s">
        <v>3</v>
      </c>
      <c r="D4" s="6" t="s">
        <v>235</v>
      </c>
      <c r="E4" s="6">
        <v>1</v>
      </c>
      <c r="F4" s="4" t="s">
        <v>25</v>
      </c>
      <c r="G4" s="5" t="s">
        <v>642</v>
      </c>
      <c r="H4" s="5"/>
    </row>
    <row r="5" spans="2:8" ht="16.5" thickBot="1">
      <c r="B5" s="6" t="s">
        <v>0</v>
      </c>
      <c r="C5" s="6" t="s">
        <v>4</v>
      </c>
      <c r="D5" s="6" t="s">
        <v>236</v>
      </c>
      <c r="E5" s="6">
        <v>1</v>
      </c>
      <c r="F5" s="4" t="s">
        <v>26</v>
      </c>
      <c r="G5" s="5" t="s">
        <v>643</v>
      </c>
      <c r="H5" s="5"/>
    </row>
    <row r="6" spans="2:8" ht="16.5" thickBot="1">
      <c r="B6" s="6" t="s">
        <v>0</v>
      </c>
      <c r="C6" s="6" t="s">
        <v>5</v>
      </c>
      <c r="D6" s="6" t="s">
        <v>237</v>
      </c>
      <c r="E6" s="6">
        <v>0</v>
      </c>
      <c r="F6" s="4" t="s">
        <v>27</v>
      </c>
      <c r="G6" s="5" t="s">
        <v>644</v>
      </c>
      <c r="H6" s="5"/>
    </row>
    <row r="7" spans="2:8" ht="16.5" thickBot="1">
      <c r="B7" s="6" t="s">
        <v>0</v>
      </c>
      <c r="C7" s="6" t="s">
        <v>6</v>
      </c>
      <c r="D7" s="6" t="s">
        <v>238</v>
      </c>
      <c r="E7" s="6">
        <v>1</v>
      </c>
      <c r="F7" s="4"/>
      <c r="G7" s="5" t="s">
        <v>642</v>
      </c>
      <c r="H7" s="5"/>
    </row>
    <row r="8" spans="2:8" ht="16.5" thickBot="1">
      <c r="B8" s="6" t="s">
        <v>0</v>
      </c>
      <c r="C8" s="6" t="s">
        <v>7</v>
      </c>
      <c r="D8" s="6" t="s">
        <v>239</v>
      </c>
      <c r="E8" s="6">
        <v>0</v>
      </c>
      <c r="F8" s="4"/>
      <c r="G8" s="5" t="s">
        <v>642</v>
      </c>
      <c r="H8" s="5"/>
    </row>
    <row r="9" spans="2:8" ht="16.5" thickBot="1">
      <c r="B9" s="6" t="s">
        <v>0</v>
      </c>
      <c r="C9" s="6" t="s">
        <v>8</v>
      </c>
      <c r="D9" s="6" t="s">
        <v>240</v>
      </c>
      <c r="E9" s="6">
        <v>0</v>
      </c>
      <c r="F9" s="4"/>
      <c r="G9" s="5" t="s">
        <v>673</v>
      </c>
      <c r="H9" s="5"/>
    </row>
    <row r="10" spans="2:8" ht="16.5" thickBot="1">
      <c r="B10" s="6" t="s">
        <v>0</v>
      </c>
      <c r="C10" s="6" t="s">
        <v>9</v>
      </c>
      <c r="D10" s="6" t="s">
        <v>241</v>
      </c>
      <c r="E10" s="6">
        <v>1</v>
      </c>
      <c r="F10" s="4"/>
      <c r="G10" s="5" t="s">
        <v>645</v>
      </c>
      <c r="H10" s="5"/>
    </row>
    <row r="11" spans="2:8" ht="16.5" thickBot="1">
      <c r="B11" s="6" t="s">
        <v>0</v>
      </c>
      <c r="C11" s="6" t="s">
        <v>10</v>
      </c>
      <c r="D11" s="6" t="s">
        <v>242</v>
      </c>
      <c r="E11" s="6">
        <v>0</v>
      </c>
      <c r="F11" s="4" t="s">
        <v>28</v>
      </c>
      <c r="G11" s="5" t="s">
        <v>646</v>
      </c>
      <c r="H11" s="5"/>
    </row>
    <row r="12" spans="2:8" ht="16.5" thickBot="1">
      <c r="B12" s="6" t="s">
        <v>0</v>
      </c>
      <c r="C12" s="6" t="s">
        <v>11</v>
      </c>
      <c r="D12" s="6" t="s">
        <v>243</v>
      </c>
      <c r="E12" s="6">
        <v>1</v>
      </c>
      <c r="F12" s="4" t="s">
        <v>29</v>
      </c>
      <c r="G12" s="5" t="s">
        <v>647</v>
      </c>
      <c r="H12" s="5"/>
    </row>
    <row r="13" spans="2:8" ht="16.5" thickBot="1">
      <c r="B13" s="6" t="s">
        <v>0</v>
      </c>
      <c r="C13" s="6" t="s">
        <v>12</v>
      </c>
      <c r="D13" s="6" t="s">
        <v>244</v>
      </c>
      <c r="E13" s="6">
        <v>0</v>
      </c>
      <c r="F13" s="4"/>
      <c r="G13" s="5" t="s">
        <v>642</v>
      </c>
      <c r="H13" s="5"/>
    </row>
    <row r="14" spans="2:8" ht="16.5" thickBot="1">
      <c r="B14" s="6" t="s">
        <v>0</v>
      </c>
      <c r="C14" s="6" t="s">
        <v>13</v>
      </c>
      <c r="D14" s="6" t="s">
        <v>245</v>
      </c>
      <c r="E14" s="6">
        <v>0</v>
      </c>
      <c r="F14" s="4"/>
      <c r="G14" s="5" t="s">
        <v>642</v>
      </c>
      <c r="H14" s="5"/>
    </row>
    <row r="15" spans="2:8" ht="16.5" thickBot="1">
      <c r="B15" s="6" t="s">
        <v>0</v>
      </c>
      <c r="C15" s="6" t="s">
        <v>14</v>
      </c>
      <c r="D15" s="6" t="s">
        <v>246</v>
      </c>
      <c r="E15" s="6">
        <v>1</v>
      </c>
      <c r="F15" s="4" t="s">
        <v>30</v>
      </c>
      <c r="G15" s="5" t="s">
        <v>646</v>
      </c>
      <c r="H15" s="5"/>
    </row>
    <row r="16" spans="2:8" ht="16.5" thickBot="1">
      <c r="B16" s="6" t="s">
        <v>0</v>
      </c>
      <c r="C16" s="6" t="s">
        <v>15</v>
      </c>
      <c r="D16" s="6" t="s">
        <v>247</v>
      </c>
      <c r="E16" s="6">
        <v>1</v>
      </c>
      <c r="F16" s="4"/>
      <c r="G16" s="5" t="s">
        <v>642</v>
      </c>
      <c r="H16" s="5"/>
    </row>
    <row r="17" spans="2:8" ht="16.5" thickBot="1">
      <c r="B17" s="6" t="s">
        <v>0</v>
      </c>
      <c r="C17" s="6" t="s">
        <v>174</v>
      </c>
      <c r="D17" s="6" t="s">
        <v>248</v>
      </c>
      <c r="E17" s="6">
        <v>1</v>
      </c>
      <c r="F17" s="4" t="s">
        <v>31</v>
      </c>
      <c r="G17" s="5" t="s">
        <v>646</v>
      </c>
      <c r="H17" s="5"/>
    </row>
    <row r="18" spans="2:8" ht="16.5" thickBot="1">
      <c r="B18" s="6" t="s">
        <v>0</v>
      </c>
      <c r="C18" s="6" t="s">
        <v>16</v>
      </c>
      <c r="D18" s="6" t="s">
        <v>249</v>
      </c>
      <c r="E18" s="6">
        <v>1</v>
      </c>
      <c r="F18" s="4" t="s">
        <v>33</v>
      </c>
      <c r="G18" s="5" t="s">
        <v>644</v>
      </c>
      <c r="H18" s="5"/>
    </row>
    <row r="19" spans="2:8" ht="16.5" thickBot="1">
      <c r="B19" s="6" t="s">
        <v>0</v>
      </c>
      <c r="C19" s="6" t="s">
        <v>17</v>
      </c>
      <c r="D19" s="6" t="s">
        <v>250</v>
      </c>
      <c r="E19" s="6">
        <v>1</v>
      </c>
      <c r="F19" s="4" t="s">
        <v>32</v>
      </c>
      <c r="G19" s="5" t="s">
        <v>650</v>
      </c>
      <c r="H19" s="5"/>
    </row>
    <row r="20" spans="2:8" ht="16.5" thickBot="1">
      <c r="B20" s="6" t="s">
        <v>0</v>
      </c>
      <c r="C20" s="6" t="s">
        <v>18</v>
      </c>
      <c r="D20" s="6" t="s">
        <v>251</v>
      </c>
      <c r="E20" s="6">
        <v>0</v>
      </c>
      <c r="F20" s="4"/>
      <c r="G20" s="5" t="s">
        <v>642</v>
      </c>
      <c r="H20" s="5"/>
    </row>
    <row r="21" spans="2:8" ht="16.5" thickBot="1">
      <c r="B21" s="6" t="s">
        <v>0</v>
      </c>
      <c r="C21" s="6" t="s">
        <v>19</v>
      </c>
      <c r="D21" s="6" t="s">
        <v>252</v>
      </c>
      <c r="E21" s="6">
        <v>1</v>
      </c>
      <c r="F21" s="4" t="s">
        <v>34</v>
      </c>
      <c r="G21" s="5" t="s">
        <v>642</v>
      </c>
      <c r="H21" s="5"/>
    </row>
    <row r="22" spans="2:8" ht="16.5" thickBot="1">
      <c r="B22" s="6" t="s">
        <v>0</v>
      </c>
      <c r="C22" s="6" t="s">
        <v>20</v>
      </c>
      <c r="D22" s="6" t="s">
        <v>253</v>
      </c>
      <c r="E22" s="6">
        <v>1</v>
      </c>
      <c r="F22" s="4"/>
      <c r="G22" s="5" t="s">
        <v>642</v>
      </c>
      <c r="H22" s="5"/>
    </row>
    <row r="23" spans="2:8" ht="16.5" thickBot="1">
      <c r="B23" s="6" t="s">
        <v>0</v>
      </c>
      <c r="C23" s="6" t="s">
        <v>188</v>
      </c>
      <c r="D23" s="6" t="s">
        <v>254</v>
      </c>
      <c r="E23" s="6">
        <v>1</v>
      </c>
      <c r="F23" s="4"/>
      <c r="G23" s="5" t="s">
        <v>642</v>
      </c>
      <c r="H23" s="5"/>
    </row>
    <row r="24" spans="2:8" ht="16.5" thickBot="1">
      <c r="B24" s="6" t="s">
        <v>0</v>
      </c>
      <c r="C24" s="6" t="s">
        <v>22</v>
      </c>
      <c r="D24" s="6" t="s">
        <v>255</v>
      </c>
      <c r="E24" s="6">
        <v>1</v>
      </c>
      <c r="F24" s="4"/>
      <c r="G24" s="5" t="s">
        <v>642</v>
      </c>
      <c r="H24" s="5"/>
    </row>
    <row r="25" spans="2:8" ht="16.5" thickBot="1">
      <c r="B25" s="6" t="s">
        <v>0</v>
      </c>
      <c r="C25" s="6" t="s">
        <v>187</v>
      </c>
      <c r="D25" s="6" t="s">
        <v>256</v>
      </c>
      <c r="E25" s="6">
        <v>1</v>
      </c>
      <c r="F25" s="4"/>
      <c r="G25" s="5" t="s">
        <v>646</v>
      </c>
      <c r="H25" s="5"/>
    </row>
    <row r="26" spans="2:8" ht="16.5" thickBot="1">
      <c r="B26" s="6" t="s">
        <v>0</v>
      </c>
      <c r="C26" s="6" t="s">
        <v>24</v>
      </c>
      <c r="D26" s="6" t="s">
        <v>257</v>
      </c>
      <c r="E26" s="6">
        <v>1</v>
      </c>
      <c r="F26" s="4" t="s">
        <v>670</v>
      </c>
      <c r="G26" s="5"/>
      <c r="H26" s="5"/>
    </row>
    <row r="27" spans="2:8" ht="16.5" thickBot="1">
      <c r="B27" s="6" t="s">
        <v>225</v>
      </c>
      <c r="C27" s="6" t="s">
        <v>97</v>
      </c>
      <c r="D27" s="6" t="s">
        <v>258</v>
      </c>
      <c r="E27" s="6">
        <v>0</v>
      </c>
      <c r="F27" s="4" t="s">
        <v>98</v>
      </c>
      <c r="G27" s="5" t="s">
        <v>642</v>
      </c>
      <c r="H27" s="5"/>
    </row>
    <row r="28" spans="2:8" ht="16.5" thickBot="1">
      <c r="B28" s="6" t="s">
        <v>225</v>
      </c>
      <c r="C28" s="6" t="s">
        <v>83</v>
      </c>
      <c r="D28" s="6" t="s">
        <v>259</v>
      </c>
      <c r="E28" s="6">
        <v>1</v>
      </c>
      <c r="F28" s="4"/>
      <c r="G28" s="5" t="s">
        <v>651</v>
      </c>
      <c r="H28" s="5"/>
    </row>
    <row r="29" spans="2:8" ht="16.5" thickBot="1">
      <c r="B29" s="6" t="s">
        <v>225</v>
      </c>
      <c r="C29" s="6" t="s">
        <v>231</v>
      </c>
      <c r="D29" s="6" t="s">
        <v>260</v>
      </c>
      <c r="E29" s="6">
        <v>0</v>
      </c>
      <c r="F29" s="4"/>
      <c r="G29" s="5"/>
      <c r="H29" s="5"/>
    </row>
    <row r="30" spans="2:8" ht="32.25" thickBot="1">
      <c r="B30" s="6" t="s">
        <v>225</v>
      </c>
      <c r="C30" s="6" t="s">
        <v>220</v>
      </c>
      <c r="D30" s="6" t="s">
        <v>261</v>
      </c>
      <c r="E30" s="6">
        <v>0</v>
      </c>
      <c r="F30" s="4" t="s">
        <v>221</v>
      </c>
      <c r="G30" s="5" t="s">
        <v>642</v>
      </c>
      <c r="H30" s="5"/>
    </row>
    <row r="31" spans="2:8" ht="16.5" thickBot="1">
      <c r="B31" s="6" t="s">
        <v>225</v>
      </c>
      <c r="C31" s="6" t="s">
        <v>222</v>
      </c>
      <c r="D31" s="6" t="s">
        <v>262</v>
      </c>
      <c r="E31" s="6">
        <v>0</v>
      </c>
      <c r="F31" s="4" t="s">
        <v>89</v>
      </c>
      <c r="G31" s="5" t="s">
        <v>644</v>
      </c>
      <c r="H31" s="5"/>
    </row>
    <row r="32" spans="2:8" ht="16.5" thickBot="1">
      <c r="B32" s="6" t="s">
        <v>225</v>
      </c>
      <c r="C32" s="6" t="s">
        <v>84</v>
      </c>
      <c r="D32" s="6" t="s">
        <v>263</v>
      </c>
      <c r="E32" s="6">
        <v>0</v>
      </c>
      <c r="F32" s="4"/>
      <c r="G32" s="5" t="s">
        <v>642</v>
      </c>
      <c r="H32" s="5"/>
    </row>
    <row r="33" spans="2:8" ht="16.5" thickBot="1">
      <c r="B33" s="6" t="s">
        <v>225</v>
      </c>
      <c r="C33" s="6" t="s">
        <v>102</v>
      </c>
      <c r="D33" s="6" t="s">
        <v>264</v>
      </c>
      <c r="E33" s="6">
        <v>0</v>
      </c>
      <c r="F33" s="4" t="s">
        <v>90</v>
      </c>
      <c r="G33" s="5" t="s">
        <v>642</v>
      </c>
      <c r="H33" s="5"/>
    </row>
    <row r="34" spans="2:8" ht="16.5" thickBot="1">
      <c r="B34" s="6" t="s">
        <v>225</v>
      </c>
      <c r="C34" s="6" t="s">
        <v>85</v>
      </c>
      <c r="D34" s="6" t="s">
        <v>265</v>
      </c>
      <c r="E34" s="6">
        <v>0</v>
      </c>
      <c r="F34" s="4" t="s">
        <v>286</v>
      </c>
      <c r="G34" s="5"/>
      <c r="H34" s="5"/>
    </row>
    <row r="35" spans="2:8" ht="16.5" thickBot="1">
      <c r="B35" s="6" t="s">
        <v>225</v>
      </c>
      <c r="C35" s="6" t="s">
        <v>226</v>
      </c>
      <c r="D35" s="6" t="s">
        <v>266</v>
      </c>
      <c r="E35" s="6">
        <v>0</v>
      </c>
      <c r="F35" s="4" t="s">
        <v>91</v>
      </c>
      <c r="G35" s="5" t="s">
        <v>644</v>
      </c>
      <c r="H35" s="5"/>
    </row>
    <row r="36" spans="2:8" ht="16.5" thickBot="1">
      <c r="B36" s="6" t="s">
        <v>225</v>
      </c>
      <c r="C36" s="6" t="s">
        <v>86</v>
      </c>
      <c r="D36" s="6" t="s">
        <v>267</v>
      </c>
      <c r="E36" s="6">
        <v>1</v>
      </c>
      <c r="F36" s="4" t="s">
        <v>92</v>
      </c>
      <c r="G36" s="5" t="s">
        <v>644</v>
      </c>
      <c r="H36" s="5"/>
    </row>
    <row r="37" spans="2:8" ht="16.5" thickBot="1">
      <c r="B37" s="6" t="s">
        <v>225</v>
      </c>
      <c r="C37" s="6" t="s">
        <v>87</v>
      </c>
      <c r="D37" s="6" t="s">
        <v>268</v>
      </c>
      <c r="E37" s="6">
        <v>1</v>
      </c>
      <c r="F37" s="4" t="s">
        <v>93</v>
      </c>
      <c r="G37" s="5" t="s">
        <v>642</v>
      </c>
      <c r="H37" s="5"/>
    </row>
    <row r="38" spans="2:8" ht="16.5" thickBot="1">
      <c r="B38" s="6" t="s">
        <v>225</v>
      </c>
      <c r="C38" s="6" t="s">
        <v>62</v>
      </c>
      <c r="D38" s="6" t="s">
        <v>269</v>
      </c>
      <c r="E38" s="6">
        <v>0</v>
      </c>
      <c r="F38" s="4"/>
      <c r="G38" s="5" t="s">
        <v>644</v>
      </c>
      <c r="H38" s="5"/>
    </row>
    <row r="39" spans="2:8" ht="16.5" thickBot="1">
      <c r="B39" s="6" t="s">
        <v>225</v>
      </c>
      <c r="C39" s="6" t="s">
        <v>61</v>
      </c>
      <c r="D39" s="6" t="s">
        <v>270</v>
      </c>
      <c r="E39" s="6">
        <v>1</v>
      </c>
      <c r="F39" s="4" t="s">
        <v>94</v>
      </c>
      <c r="G39" s="5" t="s">
        <v>641</v>
      </c>
      <c r="H39" s="5"/>
    </row>
    <row r="40" spans="2:8" ht="16.5" thickBot="1">
      <c r="B40" s="6" t="s">
        <v>57</v>
      </c>
      <c r="C40" s="6" t="s">
        <v>58</v>
      </c>
      <c r="D40" s="6" t="s">
        <v>271</v>
      </c>
      <c r="E40" s="6">
        <v>1</v>
      </c>
      <c r="F40" s="4"/>
      <c r="G40" s="5" t="s">
        <v>646</v>
      </c>
      <c r="H40" s="5"/>
    </row>
    <row r="41" spans="2:8" ht="16.5" thickBot="1">
      <c r="B41" s="6" t="s">
        <v>57</v>
      </c>
      <c r="C41" s="6" t="s">
        <v>59</v>
      </c>
      <c r="D41" s="6" t="s">
        <v>272</v>
      </c>
      <c r="E41" s="6">
        <v>1</v>
      </c>
      <c r="F41" s="4" t="s">
        <v>60</v>
      </c>
      <c r="G41" s="5" t="s">
        <v>652</v>
      </c>
      <c r="H41" s="5"/>
    </row>
    <row r="42" spans="2:8" ht="16.5" thickBot="1">
      <c r="B42" s="6" t="s">
        <v>41</v>
      </c>
      <c r="C42" s="6" t="s">
        <v>44</v>
      </c>
      <c r="D42" s="6" t="s">
        <v>273</v>
      </c>
      <c r="E42" s="6">
        <v>0</v>
      </c>
      <c r="F42" s="4" t="s">
        <v>45</v>
      </c>
      <c r="G42" s="5" t="s">
        <v>653</v>
      </c>
      <c r="H42" s="5"/>
    </row>
    <row r="43" spans="2:8" ht="16.5" thickBot="1">
      <c r="B43" s="6" t="s">
        <v>42</v>
      </c>
      <c r="C43" s="6" t="s">
        <v>46</v>
      </c>
      <c r="D43" s="6" t="s">
        <v>274</v>
      </c>
      <c r="E43" s="6">
        <v>1</v>
      </c>
      <c r="F43" s="4" t="s">
        <v>47</v>
      </c>
      <c r="G43" s="5" t="s">
        <v>642</v>
      </c>
      <c r="H43" s="5"/>
    </row>
    <row r="44" spans="2:8" ht="16.5" thickBot="1">
      <c r="B44" s="6" t="s">
        <v>43</v>
      </c>
      <c r="C44" s="6" t="s">
        <v>48</v>
      </c>
      <c r="D44" s="6" t="s">
        <v>275</v>
      </c>
      <c r="E44" s="6">
        <v>1</v>
      </c>
      <c r="F44" s="4"/>
      <c r="G44" s="5" t="s">
        <v>644</v>
      </c>
      <c r="H44" s="5"/>
    </row>
    <row r="45" spans="2:8" ht="16.5" thickBot="1">
      <c r="B45" s="6" t="s">
        <v>41</v>
      </c>
      <c r="C45" s="6" t="s">
        <v>49</v>
      </c>
      <c r="D45" s="6" t="s">
        <v>276</v>
      </c>
      <c r="E45" s="6">
        <v>0</v>
      </c>
      <c r="F45" s="4" t="s">
        <v>50</v>
      </c>
      <c r="G45" s="5" t="s">
        <v>642</v>
      </c>
      <c r="H45" s="5"/>
    </row>
    <row r="46" spans="2:8" ht="16.5" thickBot="1">
      <c r="B46" s="6" t="s">
        <v>42</v>
      </c>
      <c r="C46" s="6" t="s">
        <v>51</v>
      </c>
      <c r="D46" s="6" t="s">
        <v>277</v>
      </c>
      <c r="E46" s="6">
        <v>1</v>
      </c>
      <c r="F46" s="4"/>
      <c r="G46" s="5" t="s">
        <v>642</v>
      </c>
      <c r="H46" s="5"/>
    </row>
    <row r="47" spans="2:8" ht="16.5" thickBot="1">
      <c r="B47" s="6" t="s">
        <v>43</v>
      </c>
      <c r="C47" s="6" t="s">
        <v>52</v>
      </c>
      <c r="D47" s="6" t="s">
        <v>278</v>
      </c>
      <c r="E47" s="6">
        <v>1</v>
      </c>
      <c r="F47" s="4" t="s">
        <v>53</v>
      </c>
      <c r="G47" s="5" t="s">
        <v>644</v>
      </c>
      <c r="H47" s="5"/>
    </row>
    <row r="48" spans="2:8" ht="16.5" thickBot="1">
      <c r="B48" s="6" t="s">
        <v>41</v>
      </c>
      <c r="C48" s="6" t="s">
        <v>199</v>
      </c>
      <c r="D48" s="6" t="s">
        <v>279</v>
      </c>
      <c r="E48" s="6">
        <v>1</v>
      </c>
      <c r="F48" s="4"/>
      <c r="G48" s="5" t="s">
        <v>642</v>
      </c>
      <c r="H48" s="5"/>
    </row>
    <row r="49" spans="2:8" ht="16.5" thickBot="1">
      <c r="B49" s="6" t="s">
        <v>42</v>
      </c>
      <c r="C49" s="6" t="s">
        <v>203</v>
      </c>
      <c r="D49" s="6" t="s">
        <v>280</v>
      </c>
      <c r="E49" s="6">
        <v>1</v>
      </c>
      <c r="F49" s="4" t="s">
        <v>54</v>
      </c>
      <c r="G49" s="5" t="s">
        <v>642</v>
      </c>
      <c r="H49" s="5"/>
    </row>
    <row r="50" spans="2:8" ht="16.5" thickBot="1">
      <c r="B50" s="6" t="s">
        <v>43</v>
      </c>
      <c r="C50" s="6" t="s">
        <v>207</v>
      </c>
      <c r="D50" s="6" t="s">
        <v>281</v>
      </c>
      <c r="E50" s="6">
        <v>1</v>
      </c>
      <c r="F50" s="4" t="s">
        <v>55</v>
      </c>
      <c r="G50" s="5" t="s">
        <v>644</v>
      </c>
      <c r="H50" s="5"/>
    </row>
    <row r="51" spans="2:8" ht="16.5" thickBot="1">
      <c r="B51" s="6" t="s">
        <v>43</v>
      </c>
      <c r="C51" s="6" t="s">
        <v>56</v>
      </c>
      <c r="D51" s="6" t="s">
        <v>674</v>
      </c>
      <c r="E51" s="6">
        <v>1</v>
      </c>
      <c r="F51" s="4"/>
      <c r="G51" s="5" t="s">
        <v>669</v>
      </c>
      <c r="H51" s="5"/>
    </row>
    <row r="52" spans="2:8" ht="16.5" thickBot="1">
      <c r="B52" s="6" t="s">
        <v>41</v>
      </c>
      <c r="C52" s="6" t="s">
        <v>49</v>
      </c>
      <c r="D52" s="6" t="s">
        <v>668</v>
      </c>
      <c r="E52" s="6">
        <v>1</v>
      </c>
      <c r="F52" s="4"/>
      <c r="G52" s="5"/>
      <c r="H52" s="5"/>
    </row>
    <row r="54" spans="2:8">
      <c r="B54" s="7" t="s">
        <v>287</v>
      </c>
    </row>
    <row r="56" spans="2:8">
      <c r="C56" s="7" t="s">
        <v>667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38"/>
  <sheetViews>
    <sheetView zoomScaleNormal="100" workbookViewId="0">
      <selection activeCell="C735" sqref="C735"/>
    </sheetView>
  </sheetViews>
  <sheetFormatPr defaultRowHeight="15"/>
  <cols>
    <col min="1" max="1" width="4.125" style="9" customWidth="1"/>
    <col min="2" max="2" width="25.875" style="9" customWidth="1"/>
    <col min="3" max="3" width="38.25" style="10" customWidth="1"/>
    <col min="4" max="4" width="15.25" style="9" customWidth="1"/>
    <col min="5" max="5" width="12.125" style="9" customWidth="1"/>
    <col min="6" max="6" width="12.125" style="9" bestFit="1" customWidth="1"/>
    <col min="7" max="7" width="12.5" style="9" bestFit="1" customWidth="1"/>
    <col min="8" max="16384" width="9" style="9"/>
  </cols>
  <sheetData>
    <row r="1" spans="2:4" ht="15.75" thickBot="1"/>
    <row r="2" spans="2:4" ht="15.75" thickBot="1">
      <c r="B2" s="11" t="s">
        <v>289</v>
      </c>
      <c r="C2" s="12" t="s">
        <v>0</v>
      </c>
      <c r="D2" s="13"/>
    </row>
    <row r="3" spans="2:4" ht="15.75" thickBot="1">
      <c r="B3" s="11" t="s">
        <v>407</v>
      </c>
      <c r="C3" s="8">
        <v>20550</v>
      </c>
      <c r="D3" s="13"/>
    </row>
    <row r="4" spans="2:4" ht="15.75" thickBot="1">
      <c r="B4" s="11" t="s">
        <v>290</v>
      </c>
      <c r="C4" s="12" t="s">
        <v>393</v>
      </c>
      <c r="D4" s="13"/>
    </row>
    <row r="5" spans="2:4" ht="15.75" thickBot="1">
      <c r="B5" s="11" t="s">
        <v>291</v>
      </c>
      <c r="C5" s="12" t="s">
        <v>316</v>
      </c>
      <c r="D5" s="13"/>
    </row>
    <row r="6" spans="2:4" ht="30.75" thickBot="1">
      <c r="B6" s="11" t="s">
        <v>292</v>
      </c>
      <c r="C6" s="12" t="s">
        <v>506</v>
      </c>
      <c r="D6" s="13"/>
    </row>
    <row r="7" spans="2:4" ht="15.75" thickBot="1">
      <c r="B7" s="11" t="s">
        <v>293</v>
      </c>
      <c r="C7" s="12">
        <v>515</v>
      </c>
      <c r="D7" s="13"/>
    </row>
    <row r="8" spans="2:4" ht="15.75" thickBot="1">
      <c r="B8" s="11" t="s">
        <v>294</v>
      </c>
      <c r="C8" s="12">
        <v>489</v>
      </c>
      <c r="D8" s="13"/>
    </row>
    <row r="9" spans="2:4" ht="45.75" thickBot="1">
      <c r="B9" s="11" t="s">
        <v>295</v>
      </c>
      <c r="C9" s="12" t="s">
        <v>299</v>
      </c>
      <c r="D9" s="13"/>
    </row>
    <row r="10" spans="2:4" ht="15.75" thickBot="1">
      <c r="B10" s="11" t="s">
        <v>296</v>
      </c>
      <c r="C10" s="12" t="s">
        <v>297</v>
      </c>
      <c r="D10" s="11" t="s">
        <v>298</v>
      </c>
    </row>
    <row r="11" spans="2:4" ht="15.75" thickBot="1">
      <c r="B11" s="11"/>
      <c r="C11" s="12" t="s">
        <v>35</v>
      </c>
      <c r="D11" s="11">
        <v>394</v>
      </c>
    </row>
    <row r="12" spans="2:4" ht="15.75" thickBot="1">
      <c r="B12" s="11"/>
      <c r="C12" s="12" t="s">
        <v>111</v>
      </c>
      <c r="D12" s="11">
        <v>19</v>
      </c>
    </row>
    <row r="13" spans="2:4" ht="15.75" thickBot="1">
      <c r="B13" s="11"/>
      <c r="C13" s="14" t="s">
        <v>75</v>
      </c>
      <c r="D13" s="11">
        <f>D11+D12</f>
        <v>413</v>
      </c>
    </row>
    <row r="14" spans="2:4" ht="15.75" thickBot="1">
      <c r="B14" s="11"/>
      <c r="C14" s="14" t="s">
        <v>115</v>
      </c>
      <c r="D14" s="11">
        <v>7</v>
      </c>
    </row>
    <row r="15" spans="2:4" ht="15.75" thickBot="1">
      <c r="B15" s="11"/>
      <c r="C15" s="14" t="s">
        <v>106</v>
      </c>
      <c r="D15" s="11">
        <v>69</v>
      </c>
    </row>
    <row r="16" spans="2:4" ht="15.75" thickBot="1">
      <c r="B16" s="11"/>
      <c r="C16" s="15" t="s">
        <v>112</v>
      </c>
      <c r="D16" s="16">
        <f>D13+D14+D15</f>
        <v>489</v>
      </c>
    </row>
    <row r="17" spans="2:4" ht="60.75" thickBot="1">
      <c r="B17" s="11" t="s">
        <v>313</v>
      </c>
      <c r="C17" s="17" t="s">
        <v>585</v>
      </c>
      <c r="D17" s="18"/>
    </row>
    <row r="18" spans="2:4">
      <c r="B18" s="18"/>
      <c r="C18" s="19"/>
      <c r="D18" s="18"/>
    </row>
    <row r="19" spans="2:4" ht="15.75" thickBot="1">
      <c r="B19" s="18"/>
      <c r="C19" s="19"/>
      <c r="D19" s="18"/>
    </row>
    <row r="20" spans="2:4" ht="15.75" thickBot="1">
      <c r="B20" s="11" t="s">
        <v>289</v>
      </c>
      <c r="C20" s="12" t="s">
        <v>0</v>
      </c>
      <c r="D20" s="13"/>
    </row>
    <row r="21" spans="2:4" ht="15.75" thickBot="1">
      <c r="B21" s="11" t="s">
        <v>407</v>
      </c>
      <c r="C21" s="8">
        <v>20803</v>
      </c>
      <c r="D21" s="13"/>
    </row>
    <row r="22" spans="2:4" ht="15.75" thickBot="1">
      <c r="B22" s="11" t="s">
        <v>290</v>
      </c>
      <c r="C22" s="12" t="s">
        <v>392</v>
      </c>
      <c r="D22" s="13"/>
    </row>
    <row r="23" spans="2:4" ht="15.75" thickBot="1">
      <c r="B23" s="11" t="s">
        <v>291</v>
      </c>
      <c r="C23" s="12" t="s">
        <v>317</v>
      </c>
      <c r="D23" s="13"/>
    </row>
    <row r="24" spans="2:4" ht="30.75" thickBot="1">
      <c r="B24" s="11" t="s">
        <v>292</v>
      </c>
      <c r="C24" s="12" t="s">
        <v>506</v>
      </c>
      <c r="D24" s="13"/>
    </row>
    <row r="25" spans="2:4" ht="15.75" thickBot="1">
      <c r="B25" s="11" t="s">
        <v>293</v>
      </c>
      <c r="C25" s="12">
        <v>517</v>
      </c>
      <c r="D25" s="13"/>
    </row>
    <row r="26" spans="2:4" ht="15.75" thickBot="1">
      <c r="B26" s="11" t="s">
        <v>294</v>
      </c>
      <c r="C26" s="12"/>
      <c r="D26" s="13"/>
    </row>
    <row r="27" spans="2:4" ht="15.75" thickBot="1">
      <c r="B27" s="11" t="s">
        <v>284</v>
      </c>
      <c r="C27" s="12" t="s">
        <v>300</v>
      </c>
      <c r="D27" s="13"/>
    </row>
    <row r="28" spans="2:4" ht="15.75" thickBot="1">
      <c r="B28" s="11" t="s">
        <v>301</v>
      </c>
      <c r="C28" s="12" t="s">
        <v>297</v>
      </c>
      <c r="D28" s="11" t="s">
        <v>298</v>
      </c>
    </row>
    <row r="29" spans="2:4" ht="15.75" thickBot="1">
      <c r="B29" s="11"/>
      <c r="C29" s="12" t="s">
        <v>3</v>
      </c>
      <c r="D29" s="11">
        <v>223</v>
      </c>
    </row>
    <row r="30" spans="2:4" ht="15.75" thickBot="1">
      <c r="B30" s="11"/>
      <c r="C30" s="12" t="s">
        <v>113</v>
      </c>
      <c r="D30" s="11">
        <v>151</v>
      </c>
    </row>
    <row r="31" spans="2:4" ht="15.75" thickBot="1">
      <c r="B31" s="11"/>
      <c r="C31" s="12" t="s">
        <v>118</v>
      </c>
      <c r="D31" s="11">
        <v>137</v>
      </c>
    </row>
    <row r="32" spans="2:4" ht="15.75" thickBot="1">
      <c r="B32" s="11"/>
      <c r="C32" s="14" t="s">
        <v>75</v>
      </c>
      <c r="D32" s="11">
        <f>D29+D30+D31</f>
        <v>511</v>
      </c>
    </row>
    <row r="33" spans="2:5" ht="15.75" thickBot="1">
      <c r="B33" s="11"/>
      <c r="C33" s="15" t="s">
        <v>112</v>
      </c>
      <c r="D33" s="16">
        <f>D32</f>
        <v>511</v>
      </c>
    </row>
    <row r="34" spans="2:5" ht="15.75" thickBot="1">
      <c r="B34" s="11" t="s">
        <v>302</v>
      </c>
      <c r="C34" s="12" t="s">
        <v>297</v>
      </c>
      <c r="D34" s="11" t="s">
        <v>298</v>
      </c>
    </row>
    <row r="35" spans="2:5" ht="15.75" thickBot="1">
      <c r="B35" s="11"/>
      <c r="C35" s="20" t="s">
        <v>113</v>
      </c>
      <c r="D35" s="11">
        <v>258</v>
      </c>
    </row>
    <row r="36" spans="2:5" ht="15.75" thickBot="1">
      <c r="B36" s="11"/>
      <c r="C36" s="20" t="s">
        <v>114</v>
      </c>
      <c r="D36" s="11">
        <v>251</v>
      </c>
    </row>
    <row r="37" spans="2:5" ht="15.75" thickBot="1">
      <c r="B37" s="11"/>
      <c r="C37" s="14" t="s">
        <v>75</v>
      </c>
      <c r="D37" s="11">
        <f>D35+D36</f>
        <v>509</v>
      </c>
    </row>
    <row r="38" spans="2:5" ht="15.75" thickBot="1">
      <c r="B38" s="11"/>
      <c r="C38" s="14" t="s">
        <v>116</v>
      </c>
      <c r="D38" s="11">
        <v>1</v>
      </c>
    </row>
    <row r="39" spans="2:5" ht="15.75" thickBot="1">
      <c r="B39" s="11"/>
      <c r="C39" s="15" t="s">
        <v>112</v>
      </c>
      <c r="D39" s="11">
        <f>D37+D38</f>
        <v>510</v>
      </c>
    </row>
    <row r="40" spans="2:5" ht="75.75" thickBot="1">
      <c r="B40" s="11" t="s">
        <v>313</v>
      </c>
      <c r="C40" s="17" t="s">
        <v>586</v>
      </c>
      <c r="D40" s="18"/>
    </row>
    <row r="41" spans="2:5">
      <c r="B41" s="18"/>
      <c r="C41" s="19"/>
      <c r="D41" s="18"/>
    </row>
    <row r="42" spans="2:5" ht="15.75" thickBot="1">
      <c r="B42" s="21"/>
      <c r="C42" s="22"/>
      <c r="D42" s="21"/>
      <c r="E42" s="21"/>
    </row>
    <row r="43" spans="2:5" ht="15.75" thickBot="1">
      <c r="B43" s="11" t="s">
        <v>289</v>
      </c>
      <c r="C43" s="12" t="s">
        <v>0</v>
      </c>
      <c r="D43" s="13"/>
      <c r="E43" s="21"/>
    </row>
    <row r="44" spans="2:5" ht="15.75" thickBot="1">
      <c r="B44" s="11" t="s">
        <v>407</v>
      </c>
      <c r="C44" s="8">
        <v>20900</v>
      </c>
      <c r="D44" s="13"/>
      <c r="E44" s="21"/>
    </row>
    <row r="45" spans="2:5" ht="15.75" thickBot="1">
      <c r="B45" s="11" t="s">
        <v>290</v>
      </c>
      <c r="C45" s="12" t="s">
        <v>392</v>
      </c>
      <c r="D45" s="13"/>
      <c r="E45" s="21"/>
    </row>
    <row r="46" spans="2:5" ht="15.75" thickBot="1">
      <c r="B46" s="11" t="s">
        <v>291</v>
      </c>
      <c r="C46" s="12" t="s">
        <v>317</v>
      </c>
      <c r="D46" s="13"/>
      <c r="E46" s="21"/>
    </row>
    <row r="47" spans="2:5" ht="30.75" thickBot="1">
      <c r="B47" s="11" t="s">
        <v>292</v>
      </c>
      <c r="C47" s="12" t="s">
        <v>506</v>
      </c>
      <c r="D47" s="13"/>
      <c r="E47" s="21"/>
    </row>
    <row r="48" spans="2:5" ht="15.75" thickBot="1">
      <c r="B48" s="11" t="s">
        <v>293</v>
      </c>
      <c r="C48" s="12"/>
      <c r="D48" s="13"/>
      <c r="E48" s="21"/>
    </row>
    <row r="49" spans="2:5" ht="15.75" thickBot="1">
      <c r="B49" s="11" t="s">
        <v>294</v>
      </c>
      <c r="C49" s="12">
        <v>476</v>
      </c>
      <c r="D49" s="13"/>
      <c r="E49" s="21"/>
    </row>
    <row r="50" spans="2:5" ht="15.75" thickBot="1">
      <c r="B50" s="11" t="s">
        <v>284</v>
      </c>
      <c r="C50" s="12" t="s">
        <v>303</v>
      </c>
      <c r="D50" s="13"/>
      <c r="E50" s="21"/>
    </row>
    <row r="51" spans="2:5" ht="15.75" thickBot="1">
      <c r="B51" s="11" t="s">
        <v>296</v>
      </c>
      <c r="C51" s="12" t="s">
        <v>297</v>
      </c>
      <c r="D51" s="11" t="s">
        <v>298</v>
      </c>
      <c r="E51" s="21"/>
    </row>
    <row r="52" spans="2:5" ht="15.75" thickBot="1">
      <c r="B52" s="11"/>
      <c r="C52" s="12" t="s">
        <v>3</v>
      </c>
      <c r="D52" s="11">
        <v>471</v>
      </c>
      <c r="E52" s="21"/>
    </row>
    <row r="53" spans="2:5" ht="15.75" thickBot="1">
      <c r="B53" s="11"/>
      <c r="C53" s="12" t="s">
        <v>117</v>
      </c>
      <c r="D53" s="11">
        <v>2</v>
      </c>
      <c r="E53" s="21"/>
    </row>
    <row r="54" spans="2:5" ht="15.75" thickBot="1">
      <c r="B54" s="11"/>
      <c r="C54" s="12" t="s">
        <v>118</v>
      </c>
      <c r="D54" s="11">
        <v>1</v>
      </c>
      <c r="E54" s="21"/>
    </row>
    <row r="55" spans="2:5" ht="15.75" thickBot="1">
      <c r="B55" s="11"/>
      <c r="C55" s="12" t="s">
        <v>119</v>
      </c>
      <c r="D55" s="11">
        <v>1</v>
      </c>
      <c r="E55" s="21"/>
    </row>
    <row r="56" spans="2:5" ht="15.75" thickBot="1">
      <c r="B56" s="11"/>
      <c r="C56" s="14" t="s">
        <v>75</v>
      </c>
      <c r="D56" s="11">
        <f>SUM(D52:D55)</f>
        <v>475</v>
      </c>
      <c r="E56" s="21"/>
    </row>
    <row r="57" spans="2:5" ht="15.75" thickBot="1">
      <c r="B57" s="11"/>
      <c r="C57" s="14" t="s">
        <v>115</v>
      </c>
      <c r="D57" s="11">
        <v>0</v>
      </c>
      <c r="E57" s="21"/>
    </row>
    <row r="58" spans="2:5" ht="15.75" thickBot="1">
      <c r="B58" s="11"/>
      <c r="C58" s="14" t="s">
        <v>106</v>
      </c>
      <c r="D58" s="11">
        <v>1</v>
      </c>
      <c r="E58" s="21"/>
    </row>
    <row r="59" spans="2:5" ht="15.75" thickBot="1">
      <c r="B59" s="11"/>
      <c r="C59" s="15" t="s">
        <v>112</v>
      </c>
      <c r="D59" s="16">
        <f>D56+D57+D58</f>
        <v>476</v>
      </c>
      <c r="E59" s="21"/>
    </row>
    <row r="60" spans="2:5" ht="45.75" thickBot="1">
      <c r="B60" s="11" t="s">
        <v>313</v>
      </c>
      <c r="C60" s="17" t="s">
        <v>587</v>
      </c>
      <c r="D60" s="18"/>
      <c r="E60" s="21"/>
    </row>
    <row r="61" spans="2:5">
      <c r="B61" s="18"/>
      <c r="C61" s="19"/>
      <c r="D61" s="18"/>
      <c r="E61" s="21"/>
    </row>
    <row r="62" spans="2:5" ht="15.75" thickBot="1">
      <c r="B62" s="21"/>
      <c r="C62" s="22"/>
      <c r="D62" s="21"/>
      <c r="E62" s="21"/>
    </row>
    <row r="63" spans="2:5" ht="15.75" thickBot="1">
      <c r="B63" s="11" t="s">
        <v>289</v>
      </c>
      <c r="C63" s="12" t="s">
        <v>0</v>
      </c>
      <c r="D63" s="13"/>
      <c r="E63" s="21"/>
    </row>
    <row r="64" spans="2:5" ht="15.75" thickBot="1">
      <c r="B64" s="11" t="s">
        <v>407</v>
      </c>
      <c r="C64" s="8">
        <v>21574</v>
      </c>
      <c r="D64" s="13"/>
      <c r="E64" s="21"/>
    </row>
    <row r="65" spans="2:5" ht="15.75" thickBot="1">
      <c r="B65" s="11" t="s">
        <v>290</v>
      </c>
      <c r="C65" s="12" t="s">
        <v>392</v>
      </c>
      <c r="D65" s="13"/>
      <c r="E65" s="21"/>
    </row>
    <row r="66" spans="2:5" ht="15.75" thickBot="1">
      <c r="B66" s="11" t="s">
        <v>291</v>
      </c>
      <c r="C66" s="12" t="s">
        <v>317</v>
      </c>
      <c r="D66" s="13"/>
      <c r="E66" s="21"/>
    </row>
    <row r="67" spans="2:5" ht="30.75" thickBot="1">
      <c r="B67" s="11" t="s">
        <v>292</v>
      </c>
      <c r="C67" s="12" t="s">
        <v>506</v>
      </c>
      <c r="D67" s="13"/>
      <c r="E67" s="21"/>
    </row>
    <row r="68" spans="2:5" ht="15.75" thickBot="1">
      <c r="B68" s="11" t="s">
        <v>293</v>
      </c>
      <c r="C68" s="12">
        <v>516</v>
      </c>
      <c r="D68" s="13"/>
      <c r="E68" s="21"/>
    </row>
    <row r="69" spans="2:5" ht="15.75" thickBot="1">
      <c r="B69" s="11" t="s">
        <v>294</v>
      </c>
      <c r="C69" s="12">
        <v>496</v>
      </c>
      <c r="D69" s="13"/>
      <c r="E69" s="21"/>
    </row>
    <row r="70" spans="2:5" ht="15.75" thickBot="1">
      <c r="B70" s="11" t="s">
        <v>284</v>
      </c>
      <c r="C70" s="12" t="s">
        <v>304</v>
      </c>
      <c r="D70" s="13"/>
      <c r="E70" s="21"/>
    </row>
    <row r="71" spans="2:5" ht="15.75" thickBot="1">
      <c r="B71" s="11" t="s">
        <v>296</v>
      </c>
      <c r="C71" s="12" t="s">
        <v>297</v>
      </c>
      <c r="D71" s="11" t="s">
        <v>298</v>
      </c>
      <c r="E71" s="21"/>
    </row>
    <row r="72" spans="2:5" ht="15.75" thickBot="1">
      <c r="B72" s="11"/>
      <c r="C72" s="12" t="s">
        <v>3</v>
      </c>
      <c r="D72" s="11">
        <v>320</v>
      </c>
      <c r="E72" s="21"/>
    </row>
    <row r="73" spans="2:5" ht="15.75" thickBot="1">
      <c r="B73" s="11"/>
      <c r="C73" s="12" t="s">
        <v>117</v>
      </c>
      <c r="D73" s="11">
        <v>166</v>
      </c>
      <c r="E73" s="21"/>
    </row>
    <row r="74" spans="2:5" ht="15.75" thickBot="1">
      <c r="B74" s="11"/>
      <c r="C74" s="12" t="s">
        <v>120</v>
      </c>
      <c r="D74" s="11">
        <v>1</v>
      </c>
      <c r="E74" s="21"/>
    </row>
    <row r="75" spans="2:5" ht="15.75" thickBot="1">
      <c r="B75" s="11"/>
      <c r="C75" s="12" t="s">
        <v>121</v>
      </c>
      <c r="D75" s="11">
        <v>1</v>
      </c>
      <c r="E75" s="21"/>
    </row>
    <row r="76" spans="2:5" ht="15.75" thickBot="1">
      <c r="B76" s="11"/>
      <c r="C76" s="23" t="s">
        <v>118</v>
      </c>
      <c r="D76" s="11">
        <v>1</v>
      </c>
      <c r="E76" s="21"/>
    </row>
    <row r="77" spans="2:5" ht="15.75" thickBot="1">
      <c r="B77" s="11"/>
      <c r="C77" s="23" t="s">
        <v>122</v>
      </c>
      <c r="D77" s="11">
        <v>1</v>
      </c>
      <c r="E77" s="21"/>
    </row>
    <row r="78" spans="2:5" ht="15.75" thickBot="1">
      <c r="B78" s="11"/>
      <c r="C78" s="23" t="s">
        <v>123</v>
      </c>
      <c r="D78" s="11">
        <v>1</v>
      </c>
      <c r="E78" s="21"/>
    </row>
    <row r="79" spans="2:5" ht="15.75" thickBot="1">
      <c r="B79" s="11"/>
      <c r="C79" s="14" t="s">
        <v>75</v>
      </c>
      <c r="D79" s="11">
        <f>SUM(D72:D78)</f>
        <v>491</v>
      </c>
      <c r="E79" s="21"/>
    </row>
    <row r="80" spans="2:5" ht="15.75" thickBot="1">
      <c r="B80" s="11"/>
      <c r="C80" s="14" t="s">
        <v>115</v>
      </c>
      <c r="D80" s="11">
        <v>0</v>
      </c>
      <c r="E80" s="21"/>
    </row>
    <row r="81" spans="2:5" ht="15.75" thickBot="1">
      <c r="B81" s="11"/>
      <c r="C81" s="14" t="s">
        <v>106</v>
      </c>
      <c r="D81" s="11">
        <v>5</v>
      </c>
      <c r="E81" s="21"/>
    </row>
    <row r="82" spans="2:5" ht="15.75" thickBot="1">
      <c r="B82" s="11"/>
      <c r="C82" s="15" t="s">
        <v>112</v>
      </c>
      <c r="D82" s="16">
        <f>D79+D80+D81</f>
        <v>496</v>
      </c>
      <c r="E82" s="21"/>
    </row>
    <row r="83" spans="2:5" ht="75.75" thickBot="1">
      <c r="B83" s="11" t="s">
        <v>313</v>
      </c>
      <c r="C83" s="17" t="s">
        <v>588</v>
      </c>
      <c r="D83" s="18"/>
      <c r="E83" s="21"/>
    </row>
    <row r="84" spans="2:5">
      <c r="B84" s="18"/>
      <c r="C84" s="24"/>
      <c r="D84" s="18"/>
      <c r="E84" s="21"/>
    </row>
    <row r="85" spans="2:5" ht="15.75" thickBot="1">
      <c r="B85" s="18"/>
      <c r="C85" s="24"/>
      <c r="D85" s="18"/>
      <c r="E85" s="21"/>
    </row>
    <row r="86" spans="2:5" ht="15.75" thickBot="1">
      <c r="B86" s="11" t="s">
        <v>289</v>
      </c>
      <c r="C86" s="12" t="s">
        <v>0</v>
      </c>
      <c r="D86" s="13"/>
      <c r="E86" s="21"/>
    </row>
    <row r="87" spans="2:5" ht="15.75" thickBot="1">
      <c r="B87" s="11" t="s">
        <v>407</v>
      </c>
      <c r="C87" s="8">
        <v>22111</v>
      </c>
      <c r="D87" s="13"/>
      <c r="E87" s="21"/>
    </row>
    <row r="88" spans="2:5" ht="15.75" thickBot="1">
      <c r="B88" s="11" t="s">
        <v>290</v>
      </c>
      <c r="C88" s="12" t="s">
        <v>392</v>
      </c>
      <c r="D88" s="13"/>
      <c r="E88" s="21"/>
    </row>
    <row r="89" spans="2:5" ht="15.75" thickBot="1">
      <c r="B89" s="11" t="s">
        <v>291</v>
      </c>
      <c r="C89" s="12" t="s">
        <v>317</v>
      </c>
      <c r="D89" s="13"/>
      <c r="E89" s="21"/>
    </row>
    <row r="90" spans="2:5" ht="30.75" thickBot="1">
      <c r="B90" s="11" t="s">
        <v>292</v>
      </c>
      <c r="C90" s="12" t="s">
        <v>506</v>
      </c>
      <c r="D90" s="13"/>
      <c r="E90" s="21"/>
    </row>
    <row r="91" spans="2:5" ht="15.75" thickBot="1">
      <c r="B91" s="11" t="s">
        <v>293</v>
      </c>
      <c r="C91" s="12">
        <v>513</v>
      </c>
      <c r="D91" s="13"/>
      <c r="E91" s="21"/>
    </row>
    <row r="92" spans="2:5" ht="15.75" thickBot="1">
      <c r="B92" s="11" t="s">
        <v>294</v>
      </c>
      <c r="C92" s="12"/>
      <c r="D92" s="13"/>
      <c r="E92" s="21"/>
    </row>
    <row r="93" spans="2:5" ht="15.75" thickBot="1">
      <c r="B93" s="11" t="s">
        <v>284</v>
      </c>
      <c r="C93" s="12" t="s">
        <v>305</v>
      </c>
      <c r="D93" s="13"/>
      <c r="E93" s="21"/>
    </row>
    <row r="94" spans="2:5" ht="15.75" thickBot="1">
      <c r="B94" s="11" t="s">
        <v>301</v>
      </c>
      <c r="C94" s="12" t="s">
        <v>297</v>
      </c>
      <c r="D94" s="11" t="s">
        <v>298</v>
      </c>
      <c r="E94" s="21"/>
    </row>
    <row r="95" spans="2:5" ht="15.75" thickBot="1">
      <c r="B95" s="11"/>
      <c r="C95" s="12" t="s">
        <v>4</v>
      </c>
      <c r="D95" s="11">
        <v>246</v>
      </c>
      <c r="E95" s="21"/>
    </row>
    <row r="96" spans="2:5" ht="15.75" thickBot="1">
      <c r="B96" s="11"/>
      <c r="C96" s="12" t="s">
        <v>124</v>
      </c>
      <c r="D96" s="11">
        <v>196</v>
      </c>
    </row>
    <row r="97" spans="2:4" ht="15.75" thickBot="1">
      <c r="B97" s="11"/>
      <c r="C97" s="12" t="s">
        <v>125</v>
      </c>
      <c r="D97" s="11">
        <v>49</v>
      </c>
    </row>
    <row r="98" spans="2:4" ht="15.75" thickBot="1">
      <c r="B98" s="11"/>
      <c r="C98" s="23" t="s">
        <v>117</v>
      </c>
      <c r="D98" s="11">
        <v>5</v>
      </c>
    </row>
    <row r="99" spans="2:4" ht="15.75" thickBot="1">
      <c r="B99" s="11"/>
      <c r="C99" s="23" t="s">
        <v>126</v>
      </c>
      <c r="D99" s="11">
        <v>1</v>
      </c>
    </row>
    <row r="100" spans="2:4" ht="15.75" thickBot="1">
      <c r="B100" s="11"/>
      <c r="C100" s="23" t="s">
        <v>127</v>
      </c>
      <c r="D100" s="11">
        <v>1</v>
      </c>
    </row>
    <row r="101" spans="2:4" ht="15.75" thickBot="1">
      <c r="B101" s="11"/>
      <c r="C101" s="14" t="s">
        <v>75</v>
      </c>
      <c r="D101" s="11">
        <f>SUM(D95:D100)</f>
        <v>498</v>
      </c>
    </row>
    <row r="102" spans="2:4" ht="15.75" thickBot="1">
      <c r="B102" s="11"/>
      <c r="C102" s="14" t="s">
        <v>116</v>
      </c>
      <c r="D102" s="11">
        <v>3</v>
      </c>
    </row>
    <row r="103" spans="2:4" ht="15.75" thickBot="1">
      <c r="B103" s="11"/>
      <c r="C103" s="15" t="s">
        <v>112</v>
      </c>
      <c r="D103" s="16">
        <f>D101+D102</f>
        <v>501</v>
      </c>
    </row>
    <row r="104" spans="2:4" ht="15.75" thickBot="1">
      <c r="B104" s="11" t="s">
        <v>302</v>
      </c>
      <c r="C104" s="12" t="s">
        <v>297</v>
      </c>
      <c r="D104" s="11" t="s">
        <v>298</v>
      </c>
    </row>
    <row r="105" spans="2:4" ht="15.75" thickBot="1">
      <c r="B105" s="11"/>
      <c r="C105" s="12" t="s">
        <v>4</v>
      </c>
      <c r="D105" s="11">
        <v>302</v>
      </c>
    </row>
    <row r="106" spans="2:4" ht="15.75" thickBot="1">
      <c r="B106" s="11"/>
      <c r="C106" s="12" t="s">
        <v>124</v>
      </c>
      <c r="D106" s="11">
        <v>194</v>
      </c>
    </row>
    <row r="107" spans="2:4" ht="15.75" thickBot="1">
      <c r="B107" s="11"/>
      <c r="C107" s="14" t="s">
        <v>75</v>
      </c>
      <c r="D107" s="11">
        <f>D105+D106</f>
        <v>496</v>
      </c>
    </row>
    <row r="108" spans="2:4" ht="15.75" thickBot="1">
      <c r="B108" s="11"/>
      <c r="C108" s="14" t="s">
        <v>128</v>
      </c>
      <c r="D108" s="11">
        <v>5</v>
      </c>
    </row>
    <row r="109" spans="2:4" ht="15.75" thickBot="1">
      <c r="B109" s="11"/>
      <c r="C109" s="15" t="s">
        <v>112</v>
      </c>
      <c r="D109" s="11">
        <f>D107+D108</f>
        <v>501</v>
      </c>
    </row>
    <row r="110" spans="2:4" ht="75.75" thickBot="1">
      <c r="B110" s="11" t="s">
        <v>313</v>
      </c>
      <c r="C110" s="17" t="s">
        <v>589</v>
      </c>
      <c r="D110" s="18"/>
    </row>
    <row r="111" spans="2:4">
      <c r="B111" s="18"/>
      <c r="C111" s="19"/>
      <c r="D111" s="18"/>
    </row>
    <row r="112" spans="2:4" ht="15.75" thickBot="1">
      <c r="B112" s="21"/>
      <c r="C112" s="22"/>
      <c r="D112" s="21"/>
    </row>
    <row r="113" spans="2:4" ht="15.75" thickBot="1">
      <c r="B113" s="11" t="s">
        <v>289</v>
      </c>
      <c r="C113" s="12" t="s">
        <v>0</v>
      </c>
      <c r="D113" s="13"/>
    </row>
    <row r="114" spans="2:4" ht="15.75" thickBot="1">
      <c r="B114" s="11" t="s">
        <v>407</v>
      </c>
      <c r="C114" s="8">
        <v>22841</v>
      </c>
      <c r="D114" s="13"/>
    </row>
    <row r="115" spans="2:4" ht="15.75" thickBot="1">
      <c r="B115" s="11" t="s">
        <v>290</v>
      </c>
      <c r="C115" s="12" t="s">
        <v>392</v>
      </c>
      <c r="D115" s="13"/>
    </row>
    <row r="116" spans="2:4" ht="15.75" thickBot="1">
      <c r="B116" s="11" t="s">
        <v>291</v>
      </c>
      <c r="C116" s="12" t="s">
        <v>317</v>
      </c>
      <c r="D116" s="13"/>
    </row>
    <row r="117" spans="2:4" ht="30.75" thickBot="1">
      <c r="B117" s="11" t="s">
        <v>292</v>
      </c>
      <c r="C117" s="12" t="s">
        <v>507</v>
      </c>
      <c r="D117" s="13"/>
    </row>
    <row r="118" spans="2:4" ht="15.75" thickBot="1">
      <c r="B118" s="11" t="s">
        <v>293</v>
      </c>
      <c r="C118" s="12">
        <v>485</v>
      </c>
      <c r="D118" s="13"/>
    </row>
    <row r="119" spans="2:4" ht="15.75" thickBot="1">
      <c r="B119" s="11" t="s">
        <v>294</v>
      </c>
      <c r="C119" s="12">
        <v>466</v>
      </c>
      <c r="D119" s="13"/>
    </row>
    <row r="120" spans="2:4" ht="15.75" thickBot="1">
      <c r="B120" s="11" t="s">
        <v>284</v>
      </c>
      <c r="C120" s="12" t="s">
        <v>306</v>
      </c>
      <c r="D120" s="13"/>
    </row>
    <row r="121" spans="2:4" ht="15.75" thickBot="1">
      <c r="B121" s="11" t="s">
        <v>296</v>
      </c>
      <c r="C121" s="12" t="s">
        <v>297</v>
      </c>
      <c r="D121" s="11" t="s">
        <v>298</v>
      </c>
    </row>
    <row r="122" spans="2:4" ht="15.75" thickBot="1">
      <c r="B122" s="11"/>
      <c r="C122" s="12" t="s">
        <v>129</v>
      </c>
      <c r="D122" s="11">
        <v>391</v>
      </c>
    </row>
    <row r="123" spans="2:4" ht="15.75" thickBot="1">
      <c r="B123" s="11"/>
      <c r="C123" s="12" t="s">
        <v>130</v>
      </c>
      <c r="D123" s="11">
        <v>17</v>
      </c>
    </row>
    <row r="124" spans="2:4" ht="15.75" thickBot="1">
      <c r="B124" s="11"/>
      <c r="C124" s="12" t="s">
        <v>131</v>
      </c>
      <c r="D124" s="11">
        <v>6</v>
      </c>
    </row>
    <row r="125" spans="2:4" ht="15.75" thickBot="1">
      <c r="B125" s="11"/>
      <c r="C125" s="12" t="s">
        <v>132</v>
      </c>
      <c r="D125" s="11">
        <v>5</v>
      </c>
    </row>
    <row r="126" spans="2:4" ht="15.75" thickBot="1">
      <c r="B126" s="11"/>
      <c r="C126" s="12" t="s">
        <v>134</v>
      </c>
      <c r="D126" s="11">
        <v>3</v>
      </c>
    </row>
    <row r="127" spans="2:4" ht="15.75" thickBot="1">
      <c r="B127" s="11"/>
      <c r="C127" s="12" t="s">
        <v>135</v>
      </c>
      <c r="D127" s="11">
        <v>2</v>
      </c>
    </row>
    <row r="128" spans="2:4" ht="15.75" thickBot="1">
      <c r="B128" s="11"/>
      <c r="C128" s="12" t="s">
        <v>136</v>
      </c>
      <c r="D128" s="11">
        <v>2</v>
      </c>
    </row>
    <row r="129" spans="2:4" ht="15.75" thickBot="1">
      <c r="B129" s="11"/>
      <c r="C129" s="12" t="s">
        <v>137</v>
      </c>
      <c r="D129" s="11">
        <v>1</v>
      </c>
    </row>
    <row r="130" spans="2:4" ht="15.75" thickBot="1">
      <c r="B130" s="11"/>
      <c r="C130" s="12" t="s">
        <v>138</v>
      </c>
      <c r="D130" s="11">
        <v>1</v>
      </c>
    </row>
    <row r="131" spans="2:4" ht="15.75" thickBot="1">
      <c r="B131" s="11"/>
      <c r="C131" s="14" t="s">
        <v>75</v>
      </c>
      <c r="D131" s="11">
        <f>SUM(D122:D130)</f>
        <v>428</v>
      </c>
    </row>
    <row r="132" spans="2:4" ht="15.75" thickBot="1">
      <c r="B132" s="11"/>
      <c r="C132" s="14" t="s">
        <v>40</v>
      </c>
      <c r="D132" s="11">
        <v>3</v>
      </c>
    </row>
    <row r="133" spans="2:4" ht="15.75" thickBot="1">
      <c r="B133" s="11"/>
      <c r="C133" s="14" t="s">
        <v>106</v>
      </c>
      <c r="D133" s="11">
        <v>35</v>
      </c>
    </row>
    <row r="134" spans="2:4" ht="15.75" thickBot="1">
      <c r="B134" s="11"/>
      <c r="C134" s="15" t="s">
        <v>112</v>
      </c>
      <c r="D134" s="16">
        <f>D131+D132+D133</f>
        <v>466</v>
      </c>
    </row>
    <row r="135" spans="2:4" ht="60.75" thickBot="1">
      <c r="B135" s="11" t="s">
        <v>313</v>
      </c>
      <c r="C135" s="17" t="s">
        <v>590</v>
      </c>
      <c r="D135" s="18"/>
    </row>
    <row r="136" spans="2:4">
      <c r="B136" s="18"/>
      <c r="C136" s="19"/>
      <c r="D136" s="18"/>
    </row>
    <row r="137" spans="2:4" ht="15.75" thickBot="1">
      <c r="B137" s="21"/>
      <c r="C137" s="22"/>
      <c r="D137" s="21"/>
    </row>
    <row r="138" spans="2:4" ht="15.75" thickBot="1">
      <c r="B138" s="11" t="s">
        <v>289</v>
      </c>
      <c r="C138" s="12" t="s">
        <v>0</v>
      </c>
      <c r="D138" s="13"/>
    </row>
    <row r="139" spans="2:4" ht="15.75" thickBot="1">
      <c r="B139" s="11" t="s">
        <v>407</v>
      </c>
      <c r="C139" s="8">
        <v>23568</v>
      </c>
      <c r="D139" s="13"/>
    </row>
    <row r="140" spans="2:4" ht="15.75" thickBot="1">
      <c r="B140" s="11" t="s">
        <v>290</v>
      </c>
      <c r="C140" s="12" t="s">
        <v>392</v>
      </c>
      <c r="D140" s="13"/>
    </row>
    <row r="141" spans="2:4" ht="15.75" thickBot="1">
      <c r="B141" s="11" t="s">
        <v>291</v>
      </c>
      <c r="C141" s="12" t="s">
        <v>317</v>
      </c>
      <c r="D141" s="13"/>
    </row>
    <row r="142" spans="2:4" ht="30.75" thickBot="1">
      <c r="B142" s="11" t="s">
        <v>292</v>
      </c>
      <c r="C142" s="12" t="s">
        <v>507</v>
      </c>
      <c r="D142" s="13"/>
    </row>
    <row r="143" spans="2:4" ht="15.75" thickBot="1">
      <c r="B143" s="11" t="s">
        <v>293</v>
      </c>
      <c r="C143" s="12">
        <v>481</v>
      </c>
      <c r="D143" s="13"/>
    </row>
    <row r="144" spans="2:4" ht="15.75" thickBot="1">
      <c r="B144" s="11" t="s">
        <v>294</v>
      </c>
      <c r="C144" s="12">
        <v>478</v>
      </c>
      <c r="D144" s="13"/>
    </row>
    <row r="145" spans="2:5" ht="15.75" thickBot="1">
      <c r="B145" s="11" t="s">
        <v>284</v>
      </c>
      <c r="C145" s="12" t="s">
        <v>307</v>
      </c>
      <c r="D145" s="13"/>
    </row>
    <row r="146" spans="2:5" ht="15.75" thickBot="1">
      <c r="B146" s="11" t="s">
        <v>296</v>
      </c>
      <c r="C146" s="12" t="s">
        <v>297</v>
      </c>
      <c r="D146" s="11" t="s">
        <v>298</v>
      </c>
    </row>
    <row r="147" spans="2:5" ht="15.75" thickBot="1">
      <c r="B147" s="11"/>
      <c r="C147" s="12" t="s">
        <v>129</v>
      </c>
      <c r="D147" s="11">
        <v>242</v>
      </c>
    </row>
    <row r="148" spans="2:5" ht="15.75" thickBot="1">
      <c r="B148" s="11"/>
      <c r="C148" s="12" t="s">
        <v>130</v>
      </c>
      <c r="D148" s="11">
        <v>160</v>
      </c>
    </row>
    <row r="149" spans="2:5" ht="15.75" thickBot="1">
      <c r="B149" s="11"/>
      <c r="C149" s="12" t="s">
        <v>139</v>
      </c>
      <c r="D149" s="11">
        <v>72</v>
      </c>
    </row>
    <row r="150" spans="2:5" ht="15.75" thickBot="1">
      <c r="B150" s="11"/>
      <c r="C150" s="12" t="s">
        <v>142</v>
      </c>
      <c r="D150" s="11">
        <v>1</v>
      </c>
    </row>
    <row r="151" spans="2:5" ht="15.75" thickBot="1">
      <c r="B151" s="11"/>
      <c r="C151" s="14" t="s">
        <v>75</v>
      </c>
      <c r="D151" s="11">
        <f>SUM(D147:D150)</f>
        <v>475</v>
      </c>
    </row>
    <row r="152" spans="2:5" ht="15.75" thickBot="1">
      <c r="B152" s="11"/>
      <c r="C152" s="14" t="s">
        <v>40</v>
      </c>
      <c r="D152" s="11">
        <v>1</v>
      </c>
    </row>
    <row r="153" spans="2:5" ht="15.75" thickBot="1">
      <c r="B153" s="11"/>
      <c r="C153" s="14" t="s">
        <v>106</v>
      </c>
      <c r="D153" s="11">
        <v>2</v>
      </c>
    </row>
    <row r="154" spans="2:5" ht="15.75" thickBot="1">
      <c r="B154" s="11"/>
      <c r="C154" s="15" t="s">
        <v>112</v>
      </c>
      <c r="D154" s="16">
        <f>D151+D152+D153</f>
        <v>478</v>
      </c>
    </row>
    <row r="155" spans="2:5" ht="60.75" thickBot="1">
      <c r="B155" s="11" t="s">
        <v>313</v>
      </c>
      <c r="C155" s="17" t="s">
        <v>591</v>
      </c>
      <c r="D155" s="18"/>
    </row>
    <row r="156" spans="2:5">
      <c r="B156" s="18"/>
      <c r="C156" s="19"/>
      <c r="D156" s="18"/>
    </row>
    <row r="157" spans="2:5" ht="15.75" thickBot="1">
      <c r="B157" s="21"/>
      <c r="C157" s="22"/>
      <c r="D157" s="21"/>
    </row>
    <row r="158" spans="2:5" ht="15.75" thickBot="1">
      <c r="B158" s="11" t="s">
        <v>289</v>
      </c>
      <c r="C158" s="12" t="s">
        <v>0</v>
      </c>
      <c r="D158" s="13"/>
    </row>
    <row r="159" spans="2:5" ht="15.75" thickBot="1">
      <c r="B159" s="11" t="s">
        <v>407</v>
      </c>
      <c r="C159" s="8">
        <v>23690</v>
      </c>
      <c r="D159" s="13"/>
    </row>
    <row r="160" spans="2:5" ht="15.75" thickBot="1">
      <c r="B160" s="11" t="s">
        <v>290</v>
      </c>
      <c r="C160" s="12"/>
      <c r="D160" s="13"/>
      <c r="E160" s="9" t="s">
        <v>309</v>
      </c>
    </row>
    <row r="161" spans="2:5" ht="15.75" thickBot="1">
      <c r="B161" s="11" t="s">
        <v>291</v>
      </c>
      <c r="C161" s="12"/>
      <c r="D161" s="13"/>
    </row>
    <row r="162" spans="2:5" ht="15.75" thickBot="1">
      <c r="B162" s="11" t="s">
        <v>292</v>
      </c>
      <c r="C162" s="12"/>
      <c r="D162" s="13"/>
    </row>
    <row r="163" spans="2:5" ht="15.75" thickBot="1">
      <c r="B163" s="11" t="s">
        <v>293</v>
      </c>
      <c r="C163" s="12"/>
      <c r="D163" s="13"/>
      <c r="E163" s="9" t="s">
        <v>308</v>
      </c>
    </row>
    <row r="164" spans="2:5" ht="15.75" thickBot="1">
      <c r="B164" s="11" t="s">
        <v>294</v>
      </c>
      <c r="C164" s="12"/>
      <c r="D164" s="13"/>
    </row>
    <row r="165" spans="2:5" ht="90.75" thickBot="1">
      <c r="B165" s="11" t="s">
        <v>284</v>
      </c>
      <c r="C165" s="12" t="s">
        <v>310</v>
      </c>
      <c r="D165" s="13"/>
    </row>
    <row r="166" spans="2:5" ht="15.75" thickBot="1">
      <c r="B166" s="11" t="s">
        <v>296</v>
      </c>
      <c r="C166" s="12" t="s">
        <v>297</v>
      </c>
      <c r="D166" s="11" t="s">
        <v>298</v>
      </c>
    </row>
    <row r="167" spans="2:5" ht="15.75" thickBot="1">
      <c r="B167" s="11"/>
      <c r="C167" s="12" t="s">
        <v>130</v>
      </c>
      <c r="D167" s="11" t="s">
        <v>329</v>
      </c>
    </row>
    <row r="168" spans="2:5" ht="75.75" thickBot="1">
      <c r="B168" s="11" t="s">
        <v>313</v>
      </c>
      <c r="C168" s="17" t="s">
        <v>592</v>
      </c>
      <c r="D168" s="18"/>
    </row>
    <row r="169" spans="2:5">
      <c r="B169" s="18"/>
      <c r="C169" s="19"/>
      <c r="D169" s="18"/>
    </row>
    <row r="170" spans="2:5" ht="15.75" thickBot="1">
      <c r="B170" s="21"/>
      <c r="D170" s="21"/>
    </row>
    <row r="171" spans="2:5" ht="15.75" thickBot="1">
      <c r="B171" s="11" t="s">
        <v>289</v>
      </c>
      <c r="C171" s="12" t="s">
        <v>0</v>
      </c>
      <c r="D171" s="13"/>
    </row>
    <row r="172" spans="2:5" ht="15.75" thickBot="1">
      <c r="B172" s="11" t="s">
        <v>407</v>
      </c>
      <c r="C172" s="8">
        <v>24442</v>
      </c>
      <c r="D172" s="13"/>
    </row>
    <row r="173" spans="2:5" ht="15.75" thickBot="1">
      <c r="B173" s="11" t="s">
        <v>290</v>
      </c>
      <c r="C173" s="12" t="s">
        <v>392</v>
      </c>
      <c r="D173" s="13"/>
    </row>
    <row r="174" spans="2:5" ht="15.75" thickBot="1">
      <c r="B174" s="11" t="s">
        <v>291</v>
      </c>
      <c r="C174" s="12" t="s">
        <v>317</v>
      </c>
      <c r="D174" s="13"/>
    </row>
    <row r="175" spans="2:5" ht="30.75" thickBot="1">
      <c r="B175" s="11" t="s">
        <v>292</v>
      </c>
      <c r="C175" s="12" t="s">
        <v>507</v>
      </c>
      <c r="D175" s="13"/>
    </row>
    <row r="176" spans="2:5" ht="15.75" thickBot="1">
      <c r="B176" s="11" t="s">
        <v>293</v>
      </c>
      <c r="C176" s="12">
        <v>464</v>
      </c>
      <c r="D176" s="13"/>
    </row>
    <row r="177" spans="2:4" ht="15.75" thickBot="1">
      <c r="B177" s="11" t="s">
        <v>294</v>
      </c>
      <c r="C177" s="12">
        <v>459</v>
      </c>
      <c r="D177" s="13"/>
    </row>
    <row r="178" spans="2:4" ht="15.75" thickBot="1">
      <c r="B178" s="11" t="s">
        <v>284</v>
      </c>
      <c r="C178" s="12" t="s">
        <v>311</v>
      </c>
      <c r="D178" s="13"/>
    </row>
    <row r="179" spans="2:4" ht="15.75" thickBot="1">
      <c r="B179" s="11" t="s">
        <v>296</v>
      </c>
      <c r="C179" s="12" t="s">
        <v>297</v>
      </c>
      <c r="D179" s="11" t="s">
        <v>298</v>
      </c>
    </row>
    <row r="180" spans="2:4" ht="15.75" thickBot="1">
      <c r="B180" s="11"/>
      <c r="C180" s="12" t="s">
        <v>130</v>
      </c>
      <c r="D180" s="11">
        <v>289</v>
      </c>
    </row>
    <row r="181" spans="2:4" ht="15.75" thickBot="1">
      <c r="B181" s="11"/>
      <c r="C181" s="12" t="s">
        <v>139</v>
      </c>
      <c r="D181" s="11">
        <v>89</v>
      </c>
    </row>
    <row r="182" spans="2:4" ht="15.75" thickBot="1">
      <c r="B182" s="11"/>
      <c r="C182" s="12" t="s">
        <v>141</v>
      </c>
      <c r="D182" s="11">
        <v>47</v>
      </c>
    </row>
    <row r="183" spans="2:4" ht="15.75" thickBot="1">
      <c r="B183" s="11"/>
      <c r="C183" s="12" t="s">
        <v>142</v>
      </c>
      <c r="D183" s="11">
        <v>11</v>
      </c>
    </row>
    <row r="184" spans="2:4" ht="15.75" thickBot="1">
      <c r="B184" s="11"/>
      <c r="C184" s="12" t="s">
        <v>143</v>
      </c>
      <c r="D184" s="11">
        <v>9</v>
      </c>
    </row>
    <row r="185" spans="2:4" ht="15.75" thickBot="1">
      <c r="B185" s="11"/>
      <c r="C185" s="12" t="s">
        <v>144</v>
      </c>
      <c r="D185" s="11">
        <v>2</v>
      </c>
    </row>
    <row r="186" spans="2:4" ht="15.75" thickBot="1">
      <c r="B186" s="11"/>
      <c r="C186" s="12" t="s">
        <v>132</v>
      </c>
      <c r="D186" s="11">
        <v>1</v>
      </c>
    </row>
    <row r="187" spans="2:4" ht="15.75" thickBot="1">
      <c r="B187" s="11"/>
      <c r="C187" s="12" t="s">
        <v>145</v>
      </c>
      <c r="D187" s="11">
        <v>1</v>
      </c>
    </row>
    <row r="188" spans="2:4" ht="15.75" thickBot="1">
      <c r="B188" s="11"/>
      <c r="C188" s="12" t="s">
        <v>146</v>
      </c>
      <c r="D188" s="11">
        <v>1</v>
      </c>
    </row>
    <row r="189" spans="2:4" ht="15.75" thickBot="1">
      <c r="B189" s="11"/>
      <c r="C189" s="14" t="s">
        <v>75</v>
      </c>
      <c r="D189" s="11">
        <f>SUM(D180:D188)</f>
        <v>450</v>
      </c>
    </row>
    <row r="190" spans="2:4" ht="15.75" thickBot="1">
      <c r="B190" s="11"/>
      <c r="C190" s="14" t="s">
        <v>40</v>
      </c>
      <c r="D190" s="11">
        <v>2</v>
      </c>
    </row>
    <row r="191" spans="2:4" ht="15.75" thickBot="1">
      <c r="B191" s="11"/>
      <c r="C191" s="14" t="s">
        <v>106</v>
      </c>
      <c r="D191" s="11">
        <v>7</v>
      </c>
    </row>
    <row r="192" spans="2:4" ht="15.75" thickBot="1">
      <c r="B192" s="11"/>
      <c r="C192" s="15" t="s">
        <v>112</v>
      </c>
      <c r="D192" s="16">
        <f>D189+D190+D191</f>
        <v>459</v>
      </c>
    </row>
    <row r="193" spans="2:4" ht="60.75" thickBot="1">
      <c r="B193" s="11" t="s">
        <v>313</v>
      </c>
      <c r="C193" s="17" t="s">
        <v>593</v>
      </c>
      <c r="D193" s="18"/>
    </row>
    <row r="194" spans="2:4">
      <c r="B194" s="18"/>
      <c r="C194" s="19"/>
      <c r="D194" s="18"/>
    </row>
    <row r="195" spans="2:4" ht="15.75" thickBot="1">
      <c r="B195" s="21"/>
      <c r="D195" s="21"/>
    </row>
    <row r="196" spans="2:4" ht="15.75" thickBot="1">
      <c r="B196" s="11" t="s">
        <v>289</v>
      </c>
      <c r="C196" s="12" t="s">
        <v>0</v>
      </c>
      <c r="D196" s="13"/>
    </row>
    <row r="197" spans="2:4" ht="15.75" thickBot="1">
      <c r="B197" s="11" t="s">
        <v>407</v>
      </c>
      <c r="C197" s="8">
        <v>25169</v>
      </c>
      <c r="D197" s="13"/>
    </row>
    <row r="198" spans="2:4" ht="15.75" thickBot="1">
      <c r="B198" s="11" t="s">
        <v>290</v>
      </c>
      <c r="C198" s="12" t="s">
        <v>392</v>
      </c>
      <c r="D198" s="13"/>
    </row>
    <row r="199" spans="2:4" ht="15.75" thickBot="1">
      <c r="B199" s="11" t="s">
        <v>291</v>
      </c>
      <c r="C199" s="12" t="s">
        <v>317</v>
      </c>
      <c r="D199" s="13"/>
    </row>
    <row r="200" spans="2:4" ht="30.75" thickBot="1">
      <c r="B200" s="11" t="s">
        <v>292</v>
      </c>
      <c r="C200" s="12" t="s">
        <v>507</v>
      </c>
      <c r="D200" s="13"/>
    </row>
    <row r="201" spans="2:4" ht="15.75" thickBot="1">
      <c r="B201" s="11" t="s">
        <v>293</v>
      </c>
      <c r="C201" s="12">
        <v>456</v>
      </c>
      <c r="D201" s="13"/>
    </row>
    <row r="202" spans="2:4" ht="15.75" thickBot="1">
      <c r="B202" s="11" t="s">
        <v>294</v>
      </c>
      <c r="C202" s="12">
        <v>454</v>
      </c>
      <c r="D202" s="13"/>
    </row>
    <row r="203" spans="2:4" ht="15.75" thickBot="1">
      <c r="B203" s="11" t="s">
        <v>284</v>
      </c>
      <c r="C203" s="12" t="s">
        <v>312</v>
      </c>
      <c r="D203" s="13"/>
    </row>
    <row r="204" spans="2:4" ht="15.75" thickBot="1">
      <c r="B204" s="11" t="s">
        <v>296</v>
      </c>
      <c r="C204" s="12" t="s">
        <v>297</v>
      </c>
      <c r="D204" s="11" t="s">
        <v>298</v>
      </c>
    </row>
    <row r="205" spans="2:4" ht="15.75" thickBot="1">
      <c r="B205" s="11"/>
      <c r="C205" s="12" t="s">
        <v>130</v>
      </c>
      <c r="D205" s="11">
        <v>249</v>
      </c>
    </row>
    <row r="206" spans="2:4" ht="15.75" thickBot="1">
      <c r="B206" s="11"/>
      <c r="C206" s="12" t="s">
        <v>147</v>
      </c>
      <c r="D206" s="11">
        <v>107</v>
      </c>
    </row>
    <row r="207" spans="2:4" ht="15.75" thickBot="1">
      <c r="B207" s="11"/>
      <c r="C207" s="12" t="s">
        <v>140</v>
      </c>
      <c r="D207" s="11">
        <v>95</v>
      </c>
    </row>
    <row r="208" spans="2:4" ht="15.75" thickBot="1">
      <c r="B208" s="11"/>
      <c r="C208" s="12" t="s">
        <v>133</v>
      </c>
      <c r="D208" s="11">
        <v>1</v>
      </c>
    </row>
    <row r="209" spans="2:4" ht="15.75" thickBot="1">
      <c r="B209" s="11"/>
      <c r="C209" s="14" t="s">
        <v>75</v>
      </c>
      <c r="D209" s="11">
        <f>SUM(D205:D208)</f>
        <v>452</v>
      </c>
    </row>
    <row r="210" spans="2:4" ht="15.75" thickBot="1">
      <c r="B210" s="11"/>
      <c r="C210" s="14" t="s">
        <v>40</v>
      </c>
      <c r="D210" s="11">
        <v>2</v>
      </c>
    </row>
    <row r="211" spans="2:4" ht="15.75" thickBot="1">
      <c r="B211" s="11"/>
      <c r="C211" s="14" t="s">
        <v>106</v>
      </c>
      <c r="D211" s="11">
        <v>0</v>
      </c>
    </row>
    <row r="212" spans="2:4" ht="15.75" thickBot="1">
      <c r="B212" s="11"/>
      <c r="C212" s="15" t="s">
        <v>112</v>
      </c>
      <c r="D212" s="16">
        <f>D209+D210+D211</f>
        <v>454</v>
      </c>
    </row>
    <row r="213" spans="2:4" ht="60.75" thickBot="1">
      <c r="B213" s="11" t="s">
        <v>313</v>
      </c>
      <c r="C213" s="17" t="s">
        <v>594</v>
      </c>
      <c r="D213" s="18"/>
    </row>
    <row r="214" spans="2:4">
      <c r="B214" s="18"/>
      <c r="C214" s="19"/>
      <c r="D214" s="18"/>
    </row>
    <row r="215" spans="2:4" ht="15.75" thickBot="1">
      <c r="B215" s="21"/>
      <c r="D215" s="21"/>
    </row>
    <row r="216" spans="2:4" ht="15.75" thickBot="1">
      <c r="B216" s="11" t="s">
        <v>289</v>
      </c>
      <c r="C216" s="12" t="s">
        <v>0</v>
      </c>
      <c r="D216" s="13"/>
    </row>
    <row r="217" spans="2:4" ht="15.75" thickBot="1">
      <c r="B217" s="11" t="s">
        <v>407</v>
      </c>
      <c r="C217" s="8">
        <v>25870</v>
      </c>
      <c r="D217" s="13"/>
    </row>
    <row r="218" spans="2:4" ht="15.75" thickBot="1">
      <c r="B218" s="11" t="s">
        <v>290</v>
      </c>
      <c r="C218" s="12" t="s">
        <v>392</v>
      </c>
      <c r="D218" s="13"/>
    </row>
    <row r="219" spans="2:4" ht="15.75" thickBot="1">
      <c r="B219" s="11" t="s">
        <v>291</v>
      </c>
      <c r="C219" s="12" t="s">
        <v>317</v>
      </c>
      <c r="D219" s="13"/>
    </row>
    <row r="220" spans="2:4" ht="30.75" thickBot="1">
      <c r="B220" s="11" t="s">
        <v>292</v>
      </c>
      <c r="C220" s="12" t="s">
        <v>507</v>
      </c>
      <c r="D220" s="13"/>
    </row>
    <row r="221" spans="2:4" ht="15.75" thickBot="1">
      <c r="B221" s="11" t="s">
        <v>293</v>
      </c>
      <c r="C221" s="12">
        <v>486</v>
      </c>
      <c r="D221" s="13"/>
    </row>
    <row r="222" spans="2:4" ht="15.75" thickBot="1">
      <c r="B222" s="11" t="s">
        <v>294</v>
      </c>
      <c r="C222" s="12">
        <v>481</v>
      </c>
      <c r="D222" s="13"/>
    </row>
    <row r="223" spans="2:4" ht="15.75" thickBot="1">
      <c r="B223" s="11" t="s">
        <v>284</v>
      </c>
      <c r="C223" s="12" t="s">
        <v>315</v>
      </c>
      <c r="D223" s="13"/>
    </row>
    <row r="224" spans="2:4" ht="15.75" thickBot="1">
      <c r="B224" s="11" t="s">
        <v>296</v>
      </c>
      <c r="C224" s="12" t="s">
        <v>297</v>
      </c>
      <c r="D224" s="11" t="s">
        <v>298</v>
      </c>
    </row>
    <row r="225" spans="2:4" ht="15.75" thickBot="1">
      <c r="B225" s="11"/>
      <c r="C225" s="12" t="s">
        <v>5</v>
      </c>
      <c r="D225" s="11">
        <v>353</v>
      </c>
    </row>
    <row r="226" spans="2:4" ht="15.75" thickBot="1">
      <c r="B226" s="11"/>
      <c r="C226" s="12" t="s">
        <v>153</v>
      </c>
      <c r="D226" s="11">
        <v>111</v>
      </c>
    </row>
    <row r="227" spans="2:4" ht="15.75" thickBot="1">
      <c r="B227" s="11"/>
      <c r="C227" s="12" t="s">
        <v>148</v>
      </c>
      <c r="D227" s="11">
        <v>1</v>
      </c>
    </row>
    <row r="228" spans="2:4" ht="15.75" thickBot="1">
      <c r="B228" s="11"/>
      <c r="C228" s="12" t="s">
        <v>133</v>
      </c>
      <c r="D228" s="11">
        <v>1</v>
      </c>
    </row>
    <row r="229" spans="2:4" ht="15.75" thickBot="1">
      <c r="B229" s="11"/>
      <c r="C229" s="23" t="s">
        <v>149</v>
      </c>
      <c r="D229" s="11">
        <v>1</v>
      </c>
    </row>
    <row r="230" spans="2:4" ht="15.75" thickBot="1">
      <c r="B230" s="11"/>
      <c r="C230" s="14" t="s">
        <v>75</v>
      </c>
      <c r="D230" s="11">
        <f>SUM(D225:D229)</f>
        <v>467</v>
      </c>
    </row>
    <row r="231" spans="2:4" ht="15.75" thickBot="1">
      <c r="B231" s="11"/>
      <c r="C231" s="14" t="s">
        <v>40</v>
      </c>
      <c r="D231" s="11">
        <v>6</v>
      </c>
    </row>
    <row r="232" spans="2:4" ht="15.75" thickBot="1">
      <c r="B232" s="11"/>
      <c r="C232" s="14" t="s">
        <v>106</v>
      </c>
      <c r="D232" s="11">
        <v>8</v>
      </c>
    </row>
    <row r="233" spans="2:4" ht="15.75" thickBot="1">
      <c r="B233" s="11"/>
      <c r="C233" s="15" t="s">
        <v>112</v>
      </c>
      <c r="D233" s="16">
        <f>D230+D231+D232</f>
        <v>481</v>
      </c>
    </row>
    <row r="234" spans="2:4" ht="75.75" thickBot="1">
      <c r="B234" s="11" t="s">
        <v>314</v>
      </c>
      <c r="C234" s="17" t="s">
        <v>595</v>
      </c>
      <c r="D234" s="18"/>
    </row>
    <row r="235" spans="2:4">
      <c r="B235" s="21"/>
      <c r="D235" s="21"/>
    </row>
    <row r="236" spans="2:4" ht="15.75" thickBot="1"/>
    <row r="237" spans="2:4" ht="15.75" thickBot="1">
      <c r="B237" s="11" t="s">
        <v>289</v>
      </c>
      <c r="C237" s="12" t="s">
        <v>0</v>
      </c>
      <c r="D237" s="13"/>
    </row>
    <row r="238" spans="2:4" ht="15.75" thickBot="1">
      <c r="B238" s="11" t="s">
        <v>407</v>
      </c>
      <c r="C238" s="8">
        <v>26485</v>
      </c>
      <c r="D238" s="13"/>
    </row>
    <row r="239" spans="2:4" ht="15.75" thickBot="1">
      <c r="B239" s="11" t="s">
        <v>290</v>
      </c>
      <c r="C239" s="12" t="s">
        <v>392</v>
      </c>
      <c r="D239" s="13"/>
    </row>
    <row r="240" spans="2:4" ht="30.75" thickBot="1">
      <c r="B240" s="11" t="s">
        <v>291</v>
      </c>
      <c r="C240" s="12" t="s">
        <v>318</v>
      </c>
      <c r="D240" s="13"/>
    </row>
    <row r="241" spans="2:4" ht="30.75" thickBot="1">
      <c r="B241" s="11" t="s">
        <v>292</v>
      </c>
      <c r="C241" s="12" t="s">
        <v>507</v>
      </c>
      <c r="D241" s="13"/>
    </row>
    <row r="242" spans="2:4" ht="15.75" thickBot="1">
      <c r="B242" s="11" t="s">
        <v>293</v>
      </c>
      <c r="C242" s="12">
        <v>478</v>
      </c>
      <c r="D242" s="13"/>
    </row>
    <row r="243" spans="2:4" ht="15.75" thickBot="1">
      <c r="B243" s="11" t="s">
        <v>294</v>
      </c>
      <c r="C243" s="12"/>
      <c r="D243" s="13"/>
    </row>
    <row r="244" spans="2:4" ht="45.75" thickBot="1">
      <c r="B244" s="11" t="s">
        <v>284</v>
      </c>
      <c r="C244" s="12" t="s">
        <v>319</v>
      </c>
      <c r="D244" s="13"/>
    </row>
    <row r="245" spans="2:4" ht="15.75" thickBot="1">
      <c r="B245" s="11" t="s">
        <v>301</v>
      </c>
      <c r="C245" s="12" t="s">
        <v>297</v>
      </c>
      <c r="D245" s="11" t="s">
        <v>298</v>
      </c>
    </row>
    <row r="246" spans="2:4" ht="15.75" thickBot="1">
      <c r="B246" s="11"/>
      <c r="C246" s="12" t="s">
        <v>150</v>
      </c>
      <c r="D246" s="11">
        <v>156</v>
      </c>
    </row>
    <row r="247" spans="2:4" ht="15.75" thickBot="1">
      <c r="B247" s="11"/>
      <c r="C247" s="12" t="s">
        <v>151</v>
      </c>
      <c r="D247" s="11">
        <v>150</v>
      </c>
    </row>
    <row r="248" spans="2:4" ht="15.75" thickBot="1">
      <c r="B248" s="11"/>
      <c r="C248" s="12" t="s">
        <v>152</v>
      </c>
      <c r="D248" s="11">
        <v>101</v>
      </c>
    </row>
    <row r="249" spans="2:4" ht="15.75" thickBot="1">
      <c r="B249" s="11"/>
      <c r="C249" s="23" t="s">
        <v>154</v>
      </c>
      <c r="D249" s="11">
        <v>69</v>
      </c>
    </row>
    <row r="250" spans="2:4" ht="15.75" thickBot="1">
      <c r="B250" s="11"/>
      <c r="C250" s="14" t="s">
        <v>75</v>
      </c>
      <c r="D250" s="11">
        <f>SUM(D246:D249)</f>
        <v>476</v>
      </c>
    </row>
    <row r="251" spans="2:4" ht="15.75" thickBot="1">
      <c r="B251" s="11"/>
      <c r="C251" s="14" t="s">
        <v>40</v>
      </c>
      <c r="D251" s="11">
        <v>0</v>
      </c>
    </row>
    <row r="252" spans="2:4" ht="15.75" thickBot="1">
      <c r="B252" s="11"/>
      <c r="C252" s="15" t="s">
        <v>112</v>
      </c>
      <c r="D252" s="16">
        <f>D250+D251</f>
        <v>476</v>
      </c>
    </row>
    <row r="253" spans="2:4" ht="15.75" thickBot="1">
      <c r="B253" s="11" t="s">
        <v>302</v>
      </c>
      <c r="C253" s="12" t="s">
        <v>297</v>
      </c>
      <c r="D253" s="11" t="s">
        <v>298</v>
      </c>
    </row>
    <row r="254" spans="2:4" ht="15.75" thickBot="1">
      <c r="B254" s="11"/>
      <c r="C254" s="12" t="s">
        <v>150</v>
      </c>
      <c r="D254" s="11">
        <v>282</v>
      </c>
    </row>
    <row r="255" spans="2:4" ht="15.75" thickBot="1">
      <c r="B255" s="11"/>
      <c r="C255" s="12" t="s">
        <v>151</v>
      </c>
      <c r="D255" s="11">
        <v>190</v>
      </c>
    </row>
    <row r="256" spans="2:4" ht="15.75" thickBot="1">
      <c r="B256" s="11"/>
      <c r="C256" s="14" t="s">
        <v>166</v>
      </c>
      <c r="D256" s="11">
        <f>D254+D255</f>
        <v>472</v>
      </c>
    </row>
    <row r="257" spans="2:4" ht="15.75" thickBot="1">
      <c r="B257" s="11"/>
      <c r="C257" s="14" t="s">
        <v>164</v>
      </c>
      <c r="D257" s="11">
        <v>4</v>
      </c>
    </row>
    <row r="258" spans="2:4" ht="15.75" thickBot="1">
      <c r="B258" s="11"/>
      <c r="C258" s="15" t="s">
        <v>112</v>
      </c>
      <c r="D258" s="11">
        <f>D256+D257</f>
        <v>476</v>
      </c>
    </row>
    <row r="259" spans="2:4" ht="75.75" thickBot="1">
      <c r="B259" s="11" t="s">
        <v>314</v>
      </c>
      <c r="C259" s="17" t="s">
        <v>596</v>
      </c>
      <c r="D259" s="18"/>
    </row>
    <row r="261" spans="2:4" ht="15.75" thickBot="1"/>
    <row r="262" spans="2:4" ht="15.75" thickBot="1">
      <c r="B262" s="11" t="s">
        <v>289</v>
      </c>
      <c r="C262" s="12" t="s">
        <v>0</v>
      </c>
      <c r="D262" s="13"/>
    </row>
    <row r="263" spans="2:4" ht="15.75" thickBot="1">
      <c r="B263" s="11" t="s">
        <v>407</v>
      </c>
      <c r="C263" s="8">
        <v>27367</v>
      </c>
      <c r="D263" s="13"/>
    </row>
    <row r="264" spans="2:4" ht="15.75" thickBot="1">
      <c r="B264" s="11" t="s">
        <v>290</v>
      </c>
      <c r="C264" s="8"/>
      <c r="D264" s="13"/>
    </row>
    <row r="265" spans="2:4" ht="15.75" thickBot="1">
      <c r="B265" s="11" t="s">
        <v>291</v>
      </c>
      <c r="C265" s="12"/>
      <c r="D265" s="13"/>
    </row>
    <row r="266" spans="2:4" ht="15.75" thickBot="1">
      <c r="B266" s="11" t="s">
        <v>292</v>
      </c>
      <c r="C266" s="12"/>
      <c r="D266" s="13"/>
    </row>
    <row r="267" spans="2:4" ht="15.75" thickBot="1">
      <c r="B267" s="11" t="s">
        <v>293</v>
      </c>
      <c r="C267" s="12"/>
      <c r="D267" s="13"/>
    </row>
    <row r="268" spans="2:4" ht="15.75" thickBot="1">
      <c r="B268" s="11" t="s">
        <v>294</v>
      </c>
      <c r="C268" s="12"/>
      <c r="D268" s="13"/>
    </row>
    <row r="269" spans="2:4" ht="90.75" thickBot="1">
      <c r="B269" s="11" t="s">
        <v>284</v>
      </c>
      <c r="C269" s="12" t="s">
        <v>320</v>
      </c>
      <c r="D269" s="13"/>
    </row>
    <row r="270" spans="2:4" ht="15.75" thickBot="1">
      <c r="B270" s="11" t="s">
        <v>296</v>
      </c>
      <c r="C270" s="12" t="s">
        <v>297</v>
      </c>
      <c r="D270" s="11" t="s">
        <v>298</v>
      </c>
    </row>
    <row r="271" spans="2:4" ht="15.75" thickBot="1">
      <c r="B271" s="11"/>
      <c r="C271" s="12" t="s">
        <v>7</v>
      </c>
      <c r="D271" s="11" t="s">
        <v>328</v>
      </c>
    </row>
    <row r="272" spans="2:4" ht="75.75" thickBot="1">
      <c r="B272" s="11" t="s">
        <v>314</v>
      </c>
      <c r="C272" s="17" t="s">
        <v>597</v>
      </c>
      <c r="D272" s="18"/>
    </row>
    <row r="274" spans="2:4" ht="15.75" thickBot="1"/>
    <row r="275" spans="2:4" ht="15.75" thickBot="1">
      <c r="B275" s="11" t="s">
        <v>289</v>
      </c>
      <c r="C275" s="12" t="s">
        <v>0</v>
      </c>
      <c r="D275" s="13"/>
    </row>
    <row r="276" spans="2:4" ht="15.75" thickBot="1">
      <c r="B276" s="11" t="s">
        <v>407</v>
      </c>
      <c r="C276" s="8">
        <v>28117</v>
      </c>
      <c r="D276" s="13"/>
    </row>
    <row r="277" spans="2:4" ht="15.75" thickBot="1">
      <c r="B277" s="11" t="s">
        <v>290</v>
      </c>
      <c r="C277" s="8"/>
      <c r="D277" s="13"/>
    </row>
    <row r="278" spans="2:4" ht="15.75" thickBot="1">
      <c r="B278" s="11" t="s">
        <v>291</v>
      </c>
      <c r="C278" s="12"/>
      <c r="D278" s="13"/>
    </row>
    <row r="279" spans="2:4" ht="15.75" thickBot="1">
      <c r="B279" s="11" t="s">
        <v>292</v>
      </c>
      <c r="C279" s="12"/>
      <c r="D279" s="13"/>
    </row>
    <row r="280" spans="2:4" ht="15.75" thickBot="1">
      <c r="B280" s="11" t="s">
        <v>293</v>
      </c>
      <c r="C280" s="12"/>
      <c r="D280" s="13"/>
    </row>
    <row r="281" spans="2:4" ht="15.75" thickBot="1">
      <c r="B281" s="11" t="s">
        <v>294</v>
      </c>
      <c r="C281" s="12"/>
      <c r="D281" s="13"/>
    </row>
    <row r="282" spans="2:4" ht="60.75" thickBot="1">
      <c r="B282" s="11" t="s">
        <v>284</v>
      </c>
      <c r="C282" s="12" t="s">
        <v>508</v>
      </c>
      <c r="D282" s="13"/>
    </row>
    <row r="283" spans="2:4" ht="15.75" thickBot="1">
      <c r="B283" s="11" t="s">
        <v>296</v>
      </c>
      <c r="C283" s="12" t="s">
        <v>297</v>
      </c>
      <c r="D283" s="11" t="s">
        <v>298</v>
      </c>
    </row>
    <row r="284" spans="2:4" ht="15.75" thickBot="1">
      <c r="B284" s="11"/>
      <c r="C284" s="12" t="s">
        <v>8</v>
      </c>
      <c r="D284" s="11"/>
    </row>
    <row r="285" spans="2:4" ht="60.75" thickBot="1">
      <c r="B285" s="11" t="s">
        <v>314</v>
      </c>
      <c r="C285" s="17" t="s">
        <v>598</v>
      </c>
      <c r="D285" s="18"/>
    </row>
    <row r="287" spans="2:4" ht="15.75" thickBot="1"/>
    <row r="288" spans="2:4" ht="15.75" thickBot="1">
      <c r="B288" s="11" t="s">
        <v>289</v>
      </c>
      <c r="C288" s="12" t="s">
        <v>0</v>
      </c>
      <c r="D288" s="13"/>
    </row>
    <row r="289" spans="2:6" ht="15.75" thickBot="1">
      <c r="B289" s="11" t="s">
        <v>407</v>
      </c>
      <c r="C289" s="8" t="s">
        <v>321</v>
      </c>
      <c r="D289" s="13"/>
    </row>
    <row r="290" spans="2:6" ht="45.75" thickBot="1">
      <c r="B290" s="11" t="s">
        <v>290</v>
      </c>
      <c r="C290" s="12" t="s">
        <v>509</v>
      </c>
      <c r="D290" s="13"/>
    </row>
    <row r="291" spans="2:6" ht="30.75" thickBot="1">
      <c r="B291" s="11" t="s">
        <v>291</v>
      </c>
      <c r="C291" s="12" t="s">
        <v>323</v>
      </c>
      <c r="D291" s="13"/>
    </row>
    <row r="292" spans="2:6" ht="90.75" thickBot="1">
      <c r="B292" s="11" t="s">
        <v>292</v>
      </c>
      <c r="C292" s="12" t="s">
        <v>335</v>
      </c>
      <c r="D292" s="13"/>
    </row>
    <row r="293" spans="2:6" ht="15.75" thickBot="1">
      <c r="B293" s="11" t="s">
        <v>293</v>
      </c>
      <c r="C293" s="12"/>
      <c r="D293" s="13"/>
    </row>
    <row r="294" spans="2:6" ht="15.75" thickBot="1">
      <c r="B294" s="11" t="s">
        <v>294</v>
      </c>
      <c r="C294" s="12"/>
      <c r="D294" s="13"/>
    </row>
    <row r="295" spans="2:6" ht="30.75" thickBot="1">
      <c r="B295" s="11" t="s">
        <v>284</v>
      </c>
      <c r="C295" s="12" t="s">
        <v>503</v>
      </c>
      <c r="D295" s="13"/>
    </row>
    <row r="296" spans="2:6" ht="30.75" thickBot="1">
      <c r="B296" s="11" t="s">
        <v>326</v>
      </c>
      <c r="C296" s="12" t="s">
        <v>297</v>
      </c>
      <c r="D296" s="11" t="s">
        <v>325</v>
      </c>
      <c r="E296" s="25" t="s">
        <v>324</v>
      </c>
    </row>
    <row r="297" spans="2:6" ht="15.75" thickBot="1">
      <c r="B297" s="11"/>
      <c r="C297" s="12" t="s">
        <v>152</v>
      </c>
      <c r="D297" s="11">
        <v>748</v>
      </c>
      <c r="E297" s="26">
        <v>550891</v>
      </c>
      <c r="F297" s="27"/>
    </row>
    <row r="298" spans="2:6" ht="15.75" thickBot="1">
      <c r="B298" s="11"/>
      <c r="C298" s="12" t="s">
        <v>155</v>
      </c>
      <c r="D298" s="11">
        <v>638</v>
      </c>
      <c r="E298" s="26">
        <v>472503</v>
      </c>
      <c r="F298" s="27"/>
    </row>
    <row r="299" spans="2:6" ht="15.75" thickBot="1">
      <c r="B299" s="11"/>
      <c r="C299" s="12" t="s">
        <v>157</v>
      </c>
      <c r="D299" s="11">
        <v>93</v>
      </c>
      <c r="E299" s="26">
        <v>197957</v>
      </c>
    </row>
    <row r="300" spans="2:6" ht="15.75" thickBot="1">
      <c r="B300" s="11"/>
      <c r="C300" s="12" t="s">
        <v>158</v>
      </c>
      <c r="D300" s="11">
        <v>46</v>
      </c>
      <c r="E300" s="26">
        <v>88917</v>
      </c>
    </row>
    <row r="301" spans="2:6" ht="15.75" thickBot="1">
      <c r="B301" s="11"/>
      <c r="C301" s="23" t="s">
        <v>156</v>
      </c>
      <c r="D301" s="11">
        <f>SUM(D297:D300)</f>
        <v>1525</v>
      </c>
      <c r="E301" s="26">
        <f>SUM(E297:E300)</f>
        <v>1310268</v>
      </c>
      <c r="F301" s="21"/>
    </row>
    <row r="302" spans="2:6" ht="15.75" thickBot="1">
      <c r="B302" s="11" t="s">
        <v>327</v>
      </c>
      <c r="C302" s="12" t="s">
        <v>297</v>
      </c>
      <c r="D302" s="11" t="s">
        <v>298</v>
      </c>
      <c r="E302" s="21"/>
      <c r="F302" s="27"/>
    </row>
    <row r="303" spans="2:6" ht="15.75" thickBot="1">
      <c r="B303" s="11"/>
      <c r="C303" s="12" t="s">
        <v>152</v>
      </c>
      <c r="D303" s="11"/>
      <c r="E303" s="21"/>
    </row>
    <row r="304" spans="2:6" ht="105.75" thickBot="1">
      <c r="B304" s="11" t="s">
        <v>314</v>
      </c>
      <c r="C304" s="17" t="s">
        <v>640</v>
      </c>
      <c r="D304" s="18"/>
      <c r="E304" s="21"/>
    </row>
    <row r="306" spans="2:4" ht="15.75" thickBot="1"/>
    <row r="307" spans="2:4" ht="15.75" thickBot="1">
      <c r="B307" s="11" t="s">
        <v>289</v>
      </c>
      <c r="C307" s="12" t="s">
        <v>0</v>
      </c>
      <c r="D307" s="13"/>
    </row>
    <row r="308" spans="2:4" ht="15.75" thickBot="1">
      <c r="B308" s="11" t="s">
        <v>407</v>
      </c>
      <c r="C308" s="8">
        <v>29417</v>
      </c>
      <c r="D308" s="13"/>
    </row>
    <row r="309" spans="2:4" ht="15.75" thickBot="1">
      <c r="B309" s="11" t="s">
        <v>290</v>
      </c>
      <c r="C309" s="12"/>
      <c r="D309" s="13"/>
    </row>
    <row r="310" spans="2:4" ht="15.75" thickBot="1">
      <c r="B310" s="11" t="s">
        <v>291</v>
      </c>
      <c r="C310" s="12"/>
      <c r="D310" s="13"/>
    </row>
    <row r="311" spans="2:4" ht="15.75" thickBot="1">
      <c r="B311" s="11" t="s">
        <v>292</v>
      </c>
      <c r="C311" s="12"/>
      <c r="D311" s="13"/>
    </row>
    <row r="312" spans="2:4" ht="15.75" thickBot="1">
      <c r="B312" s="11" t="s">
        <v>293</v>
      </c>
      <c r="C312" s="12"/>
      <c r="D312" s="13"/>
    </row>
    <row r="313" spans="2:4" ht="15.75" thickBot="1">
      <c r="B313" s="11" t="s">
        <v>294</v>
      </c>
      <c r="C313" s="12"/>
      <c r="D313" s="13"/>
    </row>
    <row r="314" spans="2:4" ht="75.75" thickBot="1">
      <c r="B314" s="11" t="s">
        <v>284</v>
      </c>
      <c r="C314" s="12" t="s">
        <v>366</v>
      </c>
      <c r="D314" s="13"/>
    </row>
    <row r="315" spans="2:4" ht="15.75" thickBot="1">
      <c r="B315" s="11" t="s">
        <v>296</v>
      </c>
      <c r="C315" s="12" t="s">
        <v>297</v>
      </c>
      <c r="D315" s="11" t="s">
        <v>298</v>
      </c>
    </row>
    <row r="316" spans="2:4" ht="15.75" thickBot="1">
      <c r="B316" s="11"/>
      <c r="C316" s="12" t="s">
        <v>159</v>
      </c>
      <c r="D316" s="11"/>
    </row>
    <row r="317" spans="2:4" ht="60.75" thickBot="1">
      <c r="B317" s="11" t="s">
        <v>314</v>
      </c>
      <c r="C317" s="17" t="s">
        <v>599</v>
      </c>
      <c r="D317" s="18"/>
    </row>
    <row r="319" spans="2:4" ht="15.75" thickBot="1"/>
    <row r="320" spans="2:4" ht="15.75" thickBot="1">
      <c r="B320" s="11" t="s">
        <v>289</v>
      </c>
      <c r="C320" s="12" t="s">
        <v>0</v>
      </c>
      <c r="D320" s="13"/>
    </row>
    <row r="321" spans="2:4" ht="15.75" thickBot="1">
      <c r="B321" s="11" t="s">
        <v>407</v>
      </c>
      <c r="C321" s="8" t="s">
        <v>330</v>
      </c>
      <c r="D321" s="13"/>
    </row>
    <row r="322" spans="2:4" ht="30.75" thickBot="1">
      <c r="B322" s="11" t="s">
        <v>290</v>
      </c>
      <c r="C322" s="12" t="s">
        <v>322</v>
      </c>
      <c r="D322" s="13"/>
    </row>
    <row r="323" spans="2:4" ht="30.75" thickBot="1">
      <c r="B323" s="11" t="s">
        <v>291</v>
      </c>
      <c r="C323" s="12" t="s">
        <v>323</v>
      </c>
      <c r="D323" s="13"/>
    </row>
    <row r="324" spans="2:4" ht="60.75" thickBot="1">
      <c r="B324" s="11" t="s">
        <v>292</v>
      </c>
      <c r="C324" s="12" t="s">
        <v>334</v>
      </c>
      <c r="D324" s="13"/>
    </row>
    <row r="325" spans="2:4" ht="15.75" thickBot="1">
      <c r="B325" s="11" t="s">
        <v>293</v>
      </c>
      <c r="C325" s="12"/>
      <c r="D325" s="13"/>
    </row>
    <row r="326" spans="2:4" ht="15.75" thickBot="1">
      <c r="B326" s="11" t="s">
        <v>294</v>
      </c>
      <c r="C326" s="12"/>
      <c r="D326" s="13"/>
    </row>
    <row r="327" spans="2:4" ht="45.75" thickBot="1">
      <c r="B327" s="11" t="s">
        <v>284</v>
      </c>
      <c r="C327" s="12" t="s">
        <v>365</v>
      </c>
      <c r="D327" s="13"/>
    </row>
    <row r="328" spans="2:4" ht="15.75" thickBot="1">
      <c r="B328" s="11" t="s">
        <v>296</v>
      </c>
      <c r="C328" s="12" t="s">
        <v>297</v>
      </c>
      <c r="D328" s="11" t="s">
        <v>298</v>
      </c>
    </row>
    <row r="329" spans="2:4" ht="15.75" thickBot="1">
      <c r="B329" s="11"/>
      <c r="C329" s="12" t="s">
        <v>159</v>
      </c>
      <c r="D329" s="11"/>
    </row>
    <row r="330" spans="2:4" ht="75.75" thickBot="1">
      <c r="B330" s="11" t="s">
        <v>314</v>
      </c>
      <c r="C330" s="17" t="s">
        <v>600</v>
      </c>
      <c r="D330" s="18"/>
    </row>
    <row r="332" spans="2:4" ht="15.75" thickBot="1"/>
    <row r="333" spans="2:4" ht="15.75" thickBot="1">
      <c r="B333" s="11" t="s">
        <v>289</v>
      </c>
      <c r="C333" s="12" t="s">
        <v>0</v>
      </c>
      <c r="D333" s="13"/>
    </row>
    <row r="334" spans="2:4" ht="15.75" thickBot="1">
      <c r="B334" s="11" t="s">
        <v>407</v>
      </c>
      <c r="C334" s="8" t="s">
        <v>332</v>
      </c>
      <c r="D334" s="13"/>
    </row>
    <row r="335" spans="2:4" ht="120.75" thickBot="1">
      <c r="B335" s="11" t="s">
        <v>290</v>
      </c>
      <c r="C335" s="12" t="s">
        <v>649</v>
      </c>
      <c r="D335" s="13"/>
    </row>
    <row r="336" spans="2:4" ht="30.75" thickBot="1">
      <c r="B336" s="11" t="s">
        <v>291</v>
      </c>
      <c r="C336" s="12" t="s">
        <v>333</v>
      </c>
      <c r="D336" s="13"/>
    </row>
    <row r="337" spans="2:6" ht="90.75" thickBot="1">
      <c r="B337" s="11" t="s">
        <v>292</v>
      </c>
      <c r="C337" s="12" t="s">
        <v>336</v>
      </c>
      <c r="D337" s="13"/>
    </row>
    <row r="338" spans="2:6" ht="15.75" thickBot="1">
      <c r="B338" s="11" t="s">
        <v>293</v>
      </c>
      <c r="C338" s="12">
        <v>1045714</v>
      </c>
      <c r="D338" s="13"/>
    </row>
    <row r="339" spans="2:6" ht="15.75" thickBot="1">
      <c r="B339" s="11" t="s">
        <v>294</v>
      </c>
      <c r="C339" s="12" t="s">
        <v>337</v>
      </c>
      <c r="D339" s="13"/>
      <c r="E339" s="21"/>
    </row>
    <row r="340" spans="2:6" ht="75.75" thickBot="1">
      <c r="B340" s="11" t="s">
        <v>331</v>
      </c>
      <c r="C340" s="12" t="s">
        <v>364</v>
      </c>
      <c r="D340" s="13"/>
      <c r="E340" s="21"/>
    </row>
    <row r="341" spans="2:6" ht="15.75" thickBot="1">
      <c r="B341" s="11" t="s">
        <v>326</v>
      </c>
      <c r="C341" s="12" t="s">
        <v>338</v>
      </c>
      <c r="D341" s="25" t="s">
        <v>339</v>
      </c>
      <c r="E341" s="18"/>
    </row>
    <row r="342" spans="2:6" ht="15.75" thickBot="1">
      <c r="B342" s="11"/>
      <c r="C342" s="12" t="s">
        <v>160</v>
      </c>
      <c r="D342" s="26">
        <v>559673</v>
      </c>
      <c r="E342" s="28"/>
      <c r="F342" s="27"/>
    </row>
    <row r="343" spans="2:6" ht="15.75" thickBot="1">
      <c r="B343" s="11"/>
      <c r="C343" s="12" t="s">
        <v>161</v>
      </c>
      <c r="D343" s="26">
        <v>265078</v>
      </c>
      <c r="E343" s="28"/>
      <c r="F343" s="27"/>
    </row>
    <row r="344" spans="2:6" ht="15.75" thickBot="1">
      <c r="B344" s="11"/>
      <c r="C344" s="12" t="s">
        <v>162</v>
      </c>
      <c r="D344" s="26">
        <v>80443</v>
      </c>
      <c r="E344" s="21"/>
    </row>
    <row r="345" spans="2:6" ht="15.75" thickBot="1">
      <c r="B345" s="11"/>
      <c r="C345" s="12" t="s">
        <v>163</v>
      </c>
      <c r="D345" s="26">
        <v>66041</v>
      </c>
      <c r="E345" s="21"/>
    </row>
    <row r="346" spans="2:6" ht="15.75" thickBot="1">
      <c r="B346" s="11"/>
      <c r="C346" s="23" t="s">
        <v>167</v>
      </c>
      <c r="D346" s="26">
        <f>SUM(D342:D345)</f>
        <v>971235</v>
      </c>
      <c r="E346" s="21"/>
    </row>
    <row r="347" spans="2:6" ht="15.75" thickBot="1">
      <c r="B347" s="11"/>
      <c r="C347" s="23" t="s">
        <v>165</v>
      </c>
      <c r="D347" s="26">
        <v>2915</v>
      </c>
      <c r="E347" s="21"/>
    </row>
    <row r="348" spans="2:6" ht="15.75" thickBot="1">
      <c r="B348" s="11"/>
      <c r="C348" s="23" t="s">
        <v>156</v>
      </c>
      <c r="D348" s="26">
        <f>D346+D347</f>
        <v>974150</v>
      </c>
      <c r="E348" s="28"/>
    </row>
    <row r="349" spans="2:6" ht="15.75" thickBot="1">
      <c r="B349" s="11" t="s">
        <v>327</v>
      </c>
      <c r="C349" s="12" t="s">
        <v>338</v>
      </c>
      <c r="D349" s="25" t="s">
        <v>339</v>
      </c>
      <c r="E349" s="21"/>
    </row>
    <row r="350" spans="2:6" ht="15.75" thickBot="1">
      <c r="B350" s="11"/>
      <c r="C350" s="12" t="s">
        <v>160</v>
      </c>
      <c r="D350" s="11"/>
      <c r="E350" s="21"/>
    </row>
    <row r="351" spans="2:6" ht="75.75" thickBot="1">
      <c r="B351" s="11" t="s">
        <v>314</v>
      </c>
      <c r="C351" s="17" t="s">
        <v>601</v>
      </c>
      <c r="D351" s="18"/>
      <c r="E351" s="21"/>
    </row>
    <row r="353" spans="2:4" ht="15.75" thickBot="1"/>
    <row r="354" spans="2:4" ht="15.75" thickBot="1">
      <c r="B354" s="11" t="s">
        <v>289</v>
      </c>
      <c r="C354" s="12" t="s">
        <v>0</v>
      </c>
      <c r="D354" s="13"/>
    </row>
    <row r="355" spans="2:4" ht="15.75" thickBot="1">
      <c r="B355" s="11" t="s">
        <v>407</v>
      </c>
      <c r="C355" s="8" t="s">
        <v>340</v>
      </c>
      <c r="D355" s="13"/>
    </row>
    <row r="356" spans="2:4" ht="120.75" thickBot="1">
      <c r="B356" s="11" t="s">
        <v>290</v>
      </c>
      <c r="C356" s="12" t="s">
        <v>649</v>
      </c>
      <c r="D356" s="13"/>
    </row>
    <row r="357" spans="2:4" ht="30.75" thickBot="1">
      <c r="B357" s="11" t="s">
        <v>291</v>
      </c>
      <c r="C357" s="12" t="s">
        <v>333</v>
      </c>
      <c r="D357" s="13"/>
    </row>
    <row r="358" spans="2:4" ht="90.75" thickBot="1">
      <c r="B358" s="11" t="s">
        <v>292</v>
      </c>
      <c r="C358" s="12" t="s">
        <v>510</v>
      </c>
      <c r="D358" s="13"/>
    </row>
    <row r="359" spans="2:4" ht="15.75" thickBot="1">
      <c r="B359" s="11" t="s">
        <v>293</v>
      </c>
      <c r="C359" s="12">
        <v>1253012</v>
      </c>
      <c r="D359" s="13"/>
    </row>
    <row r="360" spans="2:4" ht="15.75" thickBot="1">
      <c r="B360" s="11" t="s">
        <v>294</v>
      </c>
      <c r="C360" s="12"/>
      <c r="D360" s="13"/>
    </row>
    <row r="361" spans="2:4" ht="45.75" thickBot="1">
      <c r="B361" s="11" t="s">
        <v>331</v>
      </c>
      <c r="C361" s="12" t="s">
        <v>363</v>
      </c>
      <c r="D361" s="13"/>
    </row>
    <row r="362" spans="2:4" ht="15.75" thickBot="1">
      <c r="B362" s="11" t="s">
        <v>341</v>
      </c>
      <c r="C362" s="12" t="s">
        <v>338</v>
      </c>
      <c r="D362" s="25" t="s">
        <v>339</v>
      </c>
    </row>
    <row r="363" spans="2:4" ht="15.75" thickBot="1">
      <c r="B363" s="11"/>
      <c r="C363" s="12" t="s">
        <v>160</v>
      </c>
      <c r="D363" s="26"/>
    </row>
    <row r="364" spans="2:4" ht="75.75" thickBot="1">
      <c r="B364" s="11" t="s">
        <v>314</v>
      </c>
      <c r="C364" s="17" t="s">
        <v>602</v>
      </c>
      <c r="D364" s="18"/>
    </row>
    <row r="366" spans="2:4" ht="15.75" thickBot="1"/>
    <row r="367" spans="2:4" ht="15.75" thickBot="1">
      <c r="B367" s="11" t="s">
        <v>289</v>
      </c>
      <c r="C367" s="12" t="s">
        <v>0</v>
      </c>
      <c r="D367" s="13"/>
    </row>
    <row r="368" spans="2:4" ht="15.75" thickBot="1">
      <c r="B368" s="11" t="s">
        <v>407</v>
      </c>
      <c r="C368" s="8">
        <v>31666</v>
      </c>
      <c r="D368" s="13"/>
    </row>
    <row r="369" spans="2:4" ht="15.75" thickBot="1">
      <c r="B369" s="11" t="s">
        <v>290</v>
      </c>
      <c r="C369" s="12"/>
      <c r="D369" s="13"/>
    </row>
    <row r="370" spans="2:4" ht="15.75" thickBot="1">
      <c r="B370" s="11" t="s">
        <v>291</v>
      </c>
      <c r="C370" s="12"/>
      <c r="D370" s="13"/>
    </row>
    <row r="371" spans="2:4" ht="15.75" thickBot="1">
      <c r="B371" s="11" t="s">
        <v>292</v>
      </c>
      <c r="C371" s="12"/>
      <c r="D371" s="13"/>
    </row>
    <row r="372" spans="2:4" ht="15.75" thickBot="1">
      <c r="B372" s="11" t="s">
        <v>293</v>
      </c>
      <c r="C372" s="12"/>
      <c r="D372" s="13"/>
    </row>
    <row r="373" spans="2:4" ht="15.75" thickBot="1">
      <c r="B373" s="11" t="s">
        <v>294</v>
      </c>
      <c r="C373" s="12"/>
      <c r="D373" s="13"/>
    </row>
    <row r="374" spans="2:4" ht="75.75" thickBot="1">
      <c r="B374" s="11" t="s">
        <v>331</v>
      </c>
      <c r="C374" s="12" t="s">
        <v>342</v>
      </c>
      <c r="D374" s="13"/>
    </row>
    <row r="375" spans="2:4" ht="15.75" thickBot="1">
      <c r="B375" s="11" t="s">
        <v>341</v>
      </c>
      <c r="C375" s="12" t="s">
        <v>338</v>
      </c>
      <c r="D375" s="25" t="s">
        <v>339</v>
      </c>
    </row>
    <row r="376" spans="2:4" ht="15.75" thickBot="1">
      <c r="B376" s="11"/>
      <c r="C376" s="12" t="s">
        <v>160</v>
      </c>
      <c r="D376" s="11"/>
    </row>
    <row r="377" spans="2:4" ht="45.75" thickBot="1">
      <c r="B377" s="11" t="s">
        <v>314</v>
      </c>
      <c r="C377" s="17" t="s">
        <v>603</v>
      </c>
      <c r="D377" s="18"/>
    </row>
    <row r="379" spans="2:4" ht="15.75" thickBot="1"/>
    <row r="380" spans="2:4" ht="15.75" thickBot="1">
      <c r="B380" s="11" t="s">
        <v>289</v>
      </c>
      <c r="C380" s="12" t="s">
        <v>0</v>
      </c>
      <c r="D380" s="13"/>
    </row>
    <row r="381" spans="2:4" ht="15.75" thickBot="1">
      <c r="B381" s="11" t="s">
        <v>407</v>
      </c>
      <c r="C381" s="8">
        <v>32070</v>
      </c>
      <c r="D381" s="13"/>
    </row>
    <row r="382" spans="2:4" ht="120.75" thickBot="1">
      <c r="B382" s="11" t="s">
        <v>290</v>
      </c>
      <c r="C382" s="12" t="s">
        <v>649</v>
      </c>
      <c r="D382" s="13"/>
    </row>
    <row r="383" spans="2:4" ht="30.75" thickBot="1">
      <c r="B383" s="11" t="s">
        <v>291</v>
      </c>
      <c r="C383" s="12" t="s">
        <v>333</v>
      </c>
      <c r="D383" s="13"/>
    </row>
    <row r="384" spans="2:4" ht="90.75" thickBot="1">
      <c r="B384" s="11" t="s">
        <v>292</v>
      </c>
      <c r="C384" s="12" t="s">
        <v>510</v>
      </c>
      <c r="D384" s="13"/>
    </row>
    <row r="385" spans="2:4" ht="15.75" thickBot="1">
      <c r="B385" s="11" t="s">
        <v>293</v>
      </c>
      <c r="C385" s="12"/>
      <c r="D385" s="13"/>
    </row>
    <row r="386" spans="2:4" ht="15.75" thickBot="1">
      <c r="B386" s="11" t="s">
        <v>294</v>
      </c>
      <c r="C386" s="12"/>
      <c r="D386" s="13"/>
    </row>
    <row r="387" spans="2:4" ht="120.75" thickBot="1">
      <c r="B387" s="11" t="s">
        <v>331</v>
      </c>
      <c r="C387" s="12" t="s">
        <v>362</v>
      </c>
      <c r="D387" s="13"/>
    </row>
    <row r="388" spans="2:4" ht="15.75" thickBot="1">
      <c r="B388" s="11" t="s">
        <v>341</v>
      </c>
      <c r="C388" s="12" t="s">
        <v>338</v>
      </c>
      <c r="D388" s="25" t="s">
        <v>339</v>
      </c>
    </row>
    <row r="389" spans="2:4" ht="15.75" thickBot="1">
      <c r="B389" s="11"/>
      <c r="C389" s="12" t="s">
        <v>12</v>
      </c>
      <c r="D389" s="11"/>
    </row>
    <row r="390" spans="2:4" ht="90.75" thickBot="1">
      <c r="B390" s="11" t="s">
        <v>314</v>
      </c>
      <c r="C390" s="17" t="s">
        <v>604</v>
      </c>
      <c r="D390" s="18"/>
    </row>
    <row r="392" spans="2:4" ht="15.75" thickBot="1"/>
    <row r="393" spans="2:4" ht="15.75" thickBot="1">
      <c r="B393" s="11" t="s">
        <v>289</v>
      </c>
      <c r="C393" s="12" t="s">
        <v>0</v>
      </c>
      <c r="D393" s="13"/>
    </row>
    <row r="394" spans="2:4" ht="15.75" thickBot="1">
      <c r="B394" s="11" t="s">
        <v>407</v>
      </c>
      <c r="C394" s="8">
        <v>32661</v>
      </c>
      <c r="D394" s="13"/>
    </row>
    <row r="395" spans="2:4" ht="15.75" thickBot="1">
      <c r="B395" s="11" t="s">
        <v>290</v>
      </c>
      <c r="C395" s="8"/>
      <c r="D395" s="13"/>
    </row>
    <row r="396" spans="2:4" ht="15.75" thickBot="1">
      <c r="B396" s="11" t="s">
        <v>291</v>
      </c>
      <c r="C396" s="12"/>
      <c r="D396" s="13"/>
    </row>
    <row r="397" spans="2:4" ht="15.75" thickBot="1">
      <c r="B397" s="11" t="s">
        <v>292</v>
      </c>
      <c r="C397" s="12"/>
      <c r="D397" s="13"/>
    </row>
    <row r="398" spans="2:4" ht="15.75" thickBot="1">
      <c r="B398" s="11" t="s">
        <v>293</v>
      </c>
      <c r="C398" s="12"/>
      <c r="D398" s="13"/>
    </row>
    <row r="399" spans="2:4" ht="15.75" thickBot="1">
      <c r="B399" s="11" t="s">
        <v>294</v>
      </c>
      <c r="C399" s="12"/>
      <c r="D399" s="13"/>
    </row>
    <row r="400" spans="2:4" ht="60.75" thickBot="1">
      <c r="B400" s="11" t="s">
        <v>331</v>
      </c>
      <c r="C400" s="12" t="s">
        <v>343</v>
      </c>
      <c r="D400" s="13"/>
    </row>
    <row r="401" spans="2:4" ht="15.75" thickBot="1">
      <c r="B401" s="11" t="s">
        <v>341</v>
      </c>
      <c r="C401" s="12" t="s">
        <v>338</v>
      </c>
      <c r="D401" s="11" t="s">
        <v>339</v>
      </c>
    </row>
    <row r="402" spans="2:4" ht="15.75" thickBot="1">
      <c r="B402" s="11"/>
      <c r="C402" s="12" t="s">
        <v>13</v>
      </c>
      <c r="D402" s="11"/>
    </row>
    <row r="403" spans="2:4" ht="60.75" thickBot="1">
      <c r="B403" s="11" t="s">
        <v>314</v>
      </c>
      <c r="C403" s="17" t="s">
        <v>605</v>
      </c>
      <c r="D403" s="18"/>
    </row>
    <row r="405" spans="2:4" ht="15.75" thickBot="1"/>
    <row r="406" spans="2:4" ht="15.75" thickBot="1">
      <c r="B406" s="11" t="s">
        <v>289</v>
      </c>
      <c r="C406" s="12" t="s">
        <v>0</v>
      </c>
      <c r="D406" s="13"/>
    </row>
    <row r="407" spans="2:4" ht="15.75" thickBot="1">
      <c r="B407" s="11" t="s">
        <v>407</v>
      </c>
      <c r="C407" s="8">
        <v>32728</v>
      </c>
      <c r="D407" s="13"/>
    </row>
    <row r="408" spans="2:4" ht="15.75" thickBot="1">
      <c r="B408" s="11" t="s">
        <v>290</v>
      </c>
      <c r="C408" s="12" t="s">
        <v>392</v>
      </c>
      <c r="D408" s="13"/>
    </row>
    <row r="409" spans="2:4" ht="30.75" thickBot="1">
      <c r="B409" s="11" t="s">
        <v>291</v>
      </c>
      <c r="C409" s="12" t="s">
        <v>323</v>
      </c>
      <c r="D409" s="13"/>
    </row>
    <row r="410" spans="2:4" ht="30.75" thickBot="1">
      <c r="B410" s="11" t="s">
        <v>292</v>
      </c>
      <c r="C410" s="12" t="s">
        <v>511</v>
      </c>
      <c r="D410" s="13"/>
    </row>
    <row r="411" spans="2:4" ht="15.75" thickBot="1">
      <c r="B411" s="11" t="s">
        <v>293</v>
      </c>
      <c r="C411" s="12">
        <v>451</v>
      </c>
      <c r="D411" s="13"/>
    </row>
    <row r="412" spans="2:4" ht="15.75" thickBot="1">
      <c r="B412" s="11" t="s">
        <v>294</v>
      </c>
      <c r="C412" s="12"/>
      <c r="D412" s="13"/>
    </row>
    <row r="413" spans="2:4" ht="75.75" thickBot="1">
      <c r="B413" s="11" t="s">
        <v>331</v>
      </c>
      <c r="C413" s="12" t="s">
        <v>648</v>
      </c>
      <c r="D413" s="13"/>
    </row>
    <row r="414" spans="2:4" ht="15.75" thickBot="1">
      <c r="B414" s="11" t="s">
        <v>341</v>
      </c>
      <c r="C414" s="12" t="s">
        <v>338</v>
      </c>
      <c r="D414" s="11" t="s">
        <v>339</v>
      </c>
    </row>
    <row r="415" spans="2:4" ht="15.75" thickBot="1">
      <c r="B415" s="11"/>
      <c r="C415" s="12" t="s">
        <v>168</v>
      </c>
      <c r="D415" s="11">
        <v>279</v>
      </c>
    </row>
    <row r="416" spans="2:4" ht="15.75" thickBot="1">
      <c r="B416" s="11"/>
      <c r="C416" s="12" t="s">
        <v>197</v>
      </c>
      <c r="D416" s="11">
        <v>120</v>
      </c>
    </row>
    <row r="417" spans="2:7" ht="15.75" thickBot="1">
      <c r="B417" s="11"/>
      <c r="C417" s="12" t="s">
        <v>198</v>
      </c>
      <c r="D417" s="11">
        <v>48</v>
      </c>
    </row>
    <row r="418" spans="2:7" ht="15.75" thickBot="1">
      <c r="B418" s="11"/>
      <c r="C418" s="14" t="s">
        <v>75</v>
      </c>
      <c r="D418" s="11">
        <f>SUM(D415:D417)</f>
        <v>447</v>
      </c>
    </row>
    <row r="419" spans="2:7" ht="15.75" thickBot="1">
      <c r="B419" s="11"/>
      <c r="C419" s="14" t="s">
        <v>40</v>
      </c>
      <c r="D419" s="11">
        <v>2</v>
      </c>
    </row>
    <row r="420" spans="2:7" ht="15.75" thickBot="1">
      <c r="B420" s="11"/>
      <c r="C420" s="14" t="s">
        <v>106</v>
      </c>
      <c r="D420" s="11">
        <v>2</v>
      </c>
    </row>
    <row r="421" spans="2:7" ht="15.75" thickBot="1">
      <c r="B421" s="11"/>
      <c r="C421" s="14" t="s">
        <v>112</v>
      </c>
      <c r="D421" s="11">
        <f>SUM(D418:D420)</f>
        <v>451</v>
      </c>
    </row>
    <row r="422" spans="2:7" ht="120.75" thickBot="1">
      <c r="B422" s="11" t="s">
        <v>314</v>
      </c>
      <c r="C422" s="17" t="s">
        <v>606</v>
      </c>
      <c r="D422" s="18"/>
      <c r="G422" s="18"/>
    </row>
    <row r="423" spans="2:7">
      <c r="G423" s="18"/>
    </row>
    <row r="424" spans="2:7" ht="15.75" thickBot="1">
      <c r="G424" s="18"/>
    </row>
    <row r="425" spans="2:7" ht="15.75" thickBot="1">
      <c r="B425" s="11" t="s">
        <v>289</v>
      </c>
      <c r="C425" s="12" t="s">
        <v>0</v>
      </c>
      <c r="D425" s="13"/>
      <c r="G425" s="18"/>
    </row>
    <row r="426" spans="2:7" ht="15.75" thickBot="1">
      <c r="B426" s="11" t="s">
        <v>407</v>
      </c>
      <c r="C426" s="8">
        <v>32787</v>
      </c>
      <c r="D426" s="13"/>
    </row>
    <row r="427" spans="2:7" ht="75.75" thickBot="1">
      <c r="B427" s="11" t="s">
        <v>290</v>
      </c>
      <c r="C427" s="12" t="s">
        <v>346</v>
      </c>
      <c r="D427" s="13"/>
    </row>
    <row r="428" spans="2:7" ht="30.75" thickBot="1">
      <c r="B428" s="11" t="s">
        <v>291</v>
      </c>
      <c r="C428" s="12" t="s">
        <v>344</v>
      </c>
      <c r="D428" s="13"/>
    </row>
    <row r="429" spans="2:7" ht="30.75" thickBot="1">
      <c r="B429" s="11" t="s">
        <v>292</v>
      </c>
      <c r="C429" s="12" t="s">
        <v>345</v>
      </c>
      <c r="D429" s="13"/>
    </row>
    <row r="430" spans="2:7" ht="15.75" thickBot="1">
      <c r="B430" s="11" t="s">
        <v>293</v>
      </c>
      <c r="C430" s="12"/>
      <c r="D430" s="13"/>
    </row>
    <row r="431" spans="2:7" ht="15.75" thickBot="1">
      <c r="B431" s="11" t="s">
        <v>294</v>
      </c>
      <c r="C431" s="12"/>
      <c r="D431" s="13"/>
    </row>
    <row r="432" spans="2:7" ht="45.75" thickBot="1">
      <c r="B432" s="11" t="s">
        <v>331</v>
      </c>
      <c r="C432" s="12" t="s">
        <v>475</v>
      </c>
      <c r="D432" s="13"/>
    </row>
    <row r="433" spans="2:7" ht="15.75" thickBot="1">
      <c r="B433" s="11" t="s">
        <v>341</v>
      </c>
      <c r="C433" s="12" t="s">
        <v>338</v>
      </c>
      <c r="D433" s="11" t="s">
        <v>339</v>
      </c>
    </row>
    <row r="434" spans="2:7" ht="15.75" thickBot="1">
      <c r="B434" s="11"/>
      <c r="C434" s="12" t="s">
        <v>14</v>
      </c>
      <c r="D434" s="11"/>
    </row>
    <row r="435" spans="2:7" ht="105.75" thickBot="1">
      <c r="B435" s="11" t="s">
        <v>314</v>
      </c>
      <c r="C435" s="17" t="s">
        <v>607</v>
      </c>
      <c r="D435" s="18"/>
    </row>
    <row r="437" spans="2:7" ht="15.75" thickBot="1"/>
    <row r="438" spans="2:7" ht="15.75" thickBot="1">
      <c r="B438" s="11" t="s">
        <v>289</v>
      </c>
      <c r="C438" s="12" t="s">
        <v>0</v>
      </c>
      <c r="D438" s="13"/>
    </row>
    <row r="439" spans="2:7" ht="15.75" thickBot="1">
      <c r="B439" s="11" t="s">
        <v>407</v>
      </c>
      <c r="C439" s="8">
        <v>33538</v>
      </c>
      <c r="D439" s="13"/>
    </row>
    <row r="440" spans="2:7" ht="75.75" thickBot="1">
      <c r="B440" s="11" t="s">
        <v>290</v>
      </c>
      <c r="C440" s="12" t="s">
        <v>361</v>
      </c>
      <c r="D440" s="13"/>
    </row>
    <row r="441" spans="2:7" ht="30.75" thickBot="1">
      <c r="B441" s="11" t="s">
        <v>291</v>
      </c>
      <c r="C441" s="12" t="s">
        <v>344</v>
      </c>
      <c r="D441" s="13"/>
    </row>
    <row r="442" spans="2:7" ht="30.75" thickBot="1">
      <c r="B442" s="11" t="s">
        <v>292</v>
      </c>
      <c r="C442" s="12" t="s">
        <v>345</v>
      </c>
      <c r="D442" s="13"/>
    </row>
    <row r="443" spans="2:7" ht="15.75" thickBot="1">
      <c r="B443" s="11" t="s">
        <v>293</v>
      </c>
      <c r="C443" s="12" t="s">
        <v>349</v>
      </c>
      <c r="D443" s="13"/>
    </row>
    <row r="444" spans="2:7" ht="15.75" thickBot="1">
      <c r="B444" s="11" t="s">
        <v>351</v>
      </c>
      <c r="C444" s="12" t="s">
        <v>352</v>
      </c>
      <c r="D444" s="13"/>
    </row>
    <row r="445" spans="2:7" ht="15.75" thickBot="1">
      <c r="B445" s="11" t="s">
        <v>331</v>
      </c>
      <c r="C445" s="12"/>
      <c r="D445" s="13"/>
    </row>
    <row r="446" spans="2:7" ht="30.75" thickBot="1">
      <c r="B446" s="11" t="s">
        <v>341</v>
      </c>
      <c r="C446" s="23" t="s">
        <v>338</v>
      </c>
      <c r="D446" s="11" t="s">
        <v>339</v>
      </c>
      <c r="E446" s="11" t="s">
        <v>347</v>
      </c>
      <c r="F446" s="11" t="s">
        <v>348</v>
      </c>
      <c r="G446" s="11" t="s">
        <v>350</v>
      </c>
    </row>
    <row r="447" spans="2:7" ht="15.75" thickBot="1">
      <c r="B447" s="11"/>
      <c r="C447" s="23" t="s">
        <v>169</v>
      </c>
      <c r="D447" s="11">
        <v>285</v>
      </c>
      <c r="E447" s="11">
        <v>207</v>
      </c>
      <c r="F447" s="11">
        <v>78</v>
      </c>
      <c r="G447" s="11">
        <v>475591</v>
      </c>
    </row>
    <row r="448" spans="2:7" ht="15.75" thickBot="1">
      <c r="B448" s="11"/>
      <c r="C448" s="23" t="s">
        <v>170</v>
      </c>
      <c r="D448" s="11">
        <v>120</v>
      </c>
      <c r="E448" s="11">
        <v>102</v>
      </c>
      <c r="F448" s="11">
        <v>18</v>
      </c>
      <c r="G448" s="11">
        <v>311677</v>
      </c>
    </row>
    <row r="449" spans="2:7" ht="15.75" thickBot="1">
      <c r="B449" s="11"/>
      <c r="C449" s="23" t="s">
        <v>171</v>
      </c>
      <c r="D449" s="11">
        <v>87</v>
      </c>
      <c r="E449" s="11">
        <v>82</v>
      </c>
      <c r="F449" s="11">
        <v>5</v>
      </c>
      <c r="G449" s="11">
        <v>173054</v>
      </c>
    </row>
    <row r="450" spans="2:7" ht="15.75" thickBot="1">
      <c r="B450" s="11"/>
      <c r="C450" s="14" t="s">
        <v>75</v>
      </c>
      <c r="D450" s="11">
        <f>SUM(D447:D449)</f>
        <v>492</v>
      </c>
      <c r="E450" s="11">
        <f>SUM(E447:E449)</f>
        <v>391</v>
      </c>
      <c r="F450" s="29">
        <v>101</v>
      </c>
      <c r="G450" s="29">
        <v>960322</v>
      </c>
    </row>
    <row r="451" spans="2:7" ht="15.75" thickBot="1">
      <c r="B451" s="11"/>
      <c r="C451" s="14" t="s">
        <v>40</v>
      </c>
      <c r="D451" s="11">
        <v>0</v>
      </c>
      <c r="E451" s="11">
        <v>0</v>
      </c>
      <c r="F451" s="29" t="s">
        <v>173</v>
      </c>
      <c r="G451" s="29">
        <v>2736</v>
      </c>
    </row>
    <row r="452" spans="2:7" ht="15.75" thickBot="1">
      <c r="B452" s="11"/>
      <c r="C452" s="14" t="s">
        <v>106</v>
      </c>
      <c r="D452" s="11">
        <v>4</v>
      </c>
      <c r="E452" s="11">
        <v>4</v>
      </c>
      <c r="F452" s="29" t="s">
        <v>173</v>
      </c>
      <c r="G452" s="29" t="s">
        <v>172</v>
      </c>
    </row>
    <row r="453" spans="2:7" ht="15.75" thickBot="1">
      <c r="B453" s="11"/>
      <c r="C453" s="14" t="s">
        <v>112</v>
      </c>
      <c r="D453" s="11">
        <f>SUM(D450:D452)</f>
        <v>496</v>
      </c>
      <c r="E453" s="11">
        <f>SUM(E450:E452)</f>
        <v>395</v>
      </c>
      <c r="F453" s="11">
        <f>F447+F448+F449</f>
        <v>101</v>
      </c>
      <c r="G453" s="11">
        <v>963058</v>
      </c>
    </row>
    <row r="454" spans="2:7" ht="105.75" thickBot="1">
      <c r="B454" s="11" t="s">
        <v>314</v>
      </c>
      <c r="C454" s="17" t="s">
        <v>608</v>
      </c>
      <c r="D454" s="18"/>
    </row>
    <row r="456" spans="2:7" ht="15.75" thickBot="1"/>
    <row r="457" spans="2:7" ht="15.75" thickBot="1">
      <c r="B457" s="11" t="s">
        <v>289</v>
      </c>
      <c r="C457" s="12" t="s">
        <v>0</v>
      </c>
      <c r="D457" s="13"/>
    </row>
    <row r="458" spans="2:7" ht="15.75" thickBot="1">
      <c r="B458" s="11" t="s">
        <v>407</v>
      </c>
      <c r="C458" s="8">
        <v>34180</v>
      </c>
      <c r="D458" s="13"/>
    </row>
    <row r="459" spans="2:7" ht="15.75" thickBot="1">
      <c r="B459" s="11" t="s">
        <v>290</v>
      </c>
      <c r="C459" s="12" t="s">
        <v>392</v>
      </c>
      <c r="D459" s="13"/>
    </row>
    <row r="460" spans="2:7" ht="30.75" thickBot="1">
      <c r="B460" s="11" t="s">
        <v>291</v>
      </c>
      <c r="C460" s="12" t="s">
        <v>323</v>
      </c>
      <c r="D460" s="13"/>
    </row>
    <row r="461" spans="2:7" ht="30.75" thickBot="1">
      <c r="B461" s="11" t="s">
        <v>292</v>
      </c>
      <c r="C461" s="12" t="s">
        <v>511</v>
      </c>
      <c r="D461" s="13"/>
    </row>
    <row r="462" spans="2:7" ht="15.75" thickBot="1">
      <c r="B462" s="11" t="s">
        <v>293</v>
      </c>
      <c r="C462" s="12">
        <v>371</v>
      </c>
      <c r="D462" s="13"/>
    </row>
    <row r="463" spans="2:7" ht="15.75" thickBot="1">
      <c r="B463" s="11" t="s">
        <v>353</v>
      </c>
      <c r="C463" s="12">
        <v>370</v>
      </c>
      <c r="D463" s="13"/>
    </row>
    <row r="464" spans="2:7" ht="15.75" thickBot="1">
      <c r="B464" s="11" t="s">
        <v>331</v>
      </c>
      <c r="C464" s="12"/>
      <c r="D464" s="13"/>
    </row>
    <row r="465" spans="2:4" ht="15.75" thickBot="1">
      <c r="B465" s="11" t="s">
        <v>341</v>
      </c>
      <c r="C465" s="23" t="s">
        <v>338</v>
      </c>
      <c r="D465" s="11" t="s">
        <v>339</v>
      </c>
    </row>
    <row r="466" spans="2:4" ht="15.75" thickBot="1">
      <c r="B466" s="11"/>
      <c r="C466" s="23" t="s">
        <v>175</v>
      </c>
      <c r="D466" s="11">
        <v>208</v>
      </c>
    </row>
    <row r="467" spans="2:4" ht="15.75" thickBot="1">
      <c r="B467" s="11"/>
      <c r="C467" s="23" t="s">
        <v>170</v>
      </c>
      <c r="D467" s="11">
        <v>159</v>
      </c>
    </row>
    <row r="468" spans="2:4" ht="15.75" thickBot="1">
      <c r="B468" s="11"/>
      <c r="C468" s="14" t="s">
        <v>75</v>
      </c>
      <c r="D468" s="11">
        <f>SUM(D466:D467)</f>
        <v>367</v>
      </c>
    </row>
    <row r="469" spans="2:4" ht="15.75" thickBot="1">
      <c r="B469" s="11"/>
      <c r="C469" s="14" t="s">
        <v>40</v>
      </c>
      <c r="D469" s="11">
        <v>3</v>
      </c>
    </row>
    <row r="470" spans="2:4" ht="15.75" thickBot="1">
      <c r="B470" s="11"/>
      <c r="C470" s="14" t="s">
        <v>106</v>
      </c>
      <c r="D470" s="11">
        <v>0</v>
      </c>
    </row>
    <row r="471" spans="2:4" ht="15.75" thickBot="1">
      <c r="B471" s="11"/>
      <c r="C471" s="14" t="s">
        <v>112</v>
      </c>
      <c r="D471" s="11">
        <f>SUM(D468:D470)</f>
        <v>370</v>
      </c>
    </row>
    <row r="472" spans="2:4" ht="75.75" thickBot="1">
      <c r="B472" s="11" t="s">
        <v>314</v>
      </c>
      <c r="C472" s="17" t="s">
        <v>609</v>
      </c>
      <c r="D472" s="18"/>
    </row>
    <row r="474" spans="2:4" ht="15.75" thickBot="1"/>
    <row r="475" spans="2:4" ht="15.75" thickBot="1">
      <c r="B475" s="11" t="s">
        <v>289</v>
      </c>
      <c r="C475" s="12" t="s">
        <v>176</v>
      </c>
    </row>
    <row r="476" spans="2:4" ht="15.75" thickBot="1">
      <c r="B476" s="11" t="s">
        <v>407</v>
      </c>
      <c r="C476" s="8">
        <v>34229</v>
      </c>
    </row>
    <row r="477" spans="2:4" ht="15.75" thickBot="1">
      <c r="B477" s="11" t="s">
        <v>290</v>
      </c>
      <c r="C477" s="12"/>
    </row>
    <row r="478" spans="2:4" ht="15.75" thickBot="1">
      <c r="B478" s="11" t="s">
        <v>291</v>
      </c>
      <c r="C478" s="12"/>
    </row>
    <row r="479" spans="2:4" ht="15.75" thickBot="1">
      <c r="B479" s="11" t="s">
        <v>292</v>
      </c>
      <c r="C479" s="12"/>
    </row>
    <row r="480" spans="2:4" ht="15.75" thickBot="1">
      <c r="B480" s="11" t="s">
        <v>293</v>
      </c>
      <c r="C480" s="12"/>
      <c r="D480" s="13"/>
    </row>
    <row r="481" spans="2:10" ht="15.75" thickBot="1">
      <c r="B481" s="11" t="s">
        <v>353</v>
      </c>
      <c r="C481" s="12"/>
      <c r="D481" s="13"/>
    </row>
    <row r="482" spans="2:10" ht="45.75" thickBot="1">
      <c r="B482" s="11" t="s">
        <v>331</v>
      </c>
      <c r="C482" s="12" t="s">
        <v>354</v>
      </c>
      <c r="D482" s="13"/>
    </row>
    <row r="483" spans="2:10" ht="15.75" thickBot="1">
      <c r="B483" s="11" t="s">
        <v>341</v>
      </c>
      <c r="C483" s="23" t="s">
        <v>338</v>
      </c>
      <c r="D483" s="11" t="s">
        <v>339</v>
      </c>
    </row>
    <row r="484" spans="2:10" ht="15.75" thickBot="1">
      <c r="B484" s="11"/>
      <c r="C484" s="23" t="s">
        <v>177</v>
      </c>
      <c r="D484" s="11"/>
    </row>
    <row r="485" spans="2:10" ht="60.75" thickBot="1">
      <c r="B485" s="11" t="s">
        <v>314</v>
      </c>
      <c r="C485" s="17" t="s">
        <v>610</v>
      </c>
      <c r="D485" s="18"/>
    </row>
    <row r="487" spans="2:10" ht="15.75" thickBot="1"/>
    <row r="488" spans="2:10" ht="15.75" thickBot="1">
      <c r="B488" s="11" t="s">
        <v>289</v>
      </c>
      <c r="C488" s="12" t="s">
        <v>0</v>
      </c>
      <c r="D488" s="13"/>
    </row>
    <row r="489" spans="2:10" ht="15.75" thickBot="1">
      <c r="B489" s="11" t="s">
        <v>407</v>
      </c>
      <c r="C489" s="8">
        <v>34964</v>
      </c>
      <c r="D489" s="13"/>
    </row>
    <row r="490" spans="2:10" ht="75.75" thickBot="1">
      <c r="B490" s="11" t="s">
        <v>290</v>
      </c>
      <c r="C490" s="12" t="s">
        <v>360</v>
      </c>
      <c r="D490" s="13"/>
    </row>
    <row r="491" spans="2:10" ht="30.75" thickBot="1">
      <c r="B491" s="11" t="s">
        <v>291</v>
      </c>
      <c r="C491" s="12" t="s">
        <v>344</v>
      </c>
      <c r="D491" s="13"/>
    </row>
    <row r="492" spans="2:10" ht="30.75" thickBot="1">
      <c r="B492" s="11" t="s">
        <v>292</v>
      </c>
      <c r="C492" s="12" t="s">
        <v>345</v>
      </c>
      <c r="D492" s="13"/>
    </row>
    <row r="493" spans="2:10" ht="15.75" thickBot="1">
      <c r="B493" s="11" t="s">
        <v>355</v>
      </c>
      <c r="C493" s="12" t="s">
        <v>356</v>
      </c>
      <c r="D493" s="13"/>
    </row>
    <row r="494" spans="2:10" ht="15.75" thickBot="1">
      <c r="B494" s="11" t="s">
        <v>353</v>
      </c>
      <c r="C494" s="12"/>
      <c r="D494" s="13"/>
    </row>
    <row r="495" spans="2:10" ht="15.75" thickBot="1">
      <c r="B495" s="11" t="s">
        <v>331</v>
      </c>
      <c r="C495" s="12"/>
      <c r="D495" s="13"/>
    </row>
    <row r="496" spans="2:10" ht="30.75" thickBot="1">
      <c r="B496" s="11" t="s">
        <v>341</v>
      </c>
      <c r="C496" s="23" t="s">
        <v>338</v>
      </c>
      <c r="D496" s="11" t="s">
        <v>339</v>
      </c>
      <c r="E496" s="11" t="s">
        <v>347</v>
      </c>
      <c r="F496" s="11" t="s">
        <v>348</v>
      </c>
      <c r="G496" s="11" t="s">
        <v>350</v>
      </c>
      <c r="J496" s="9" t="s">
        <v>357</v>
      </c>
    </row>
    <row r="497" spans="2:7" ht="16.5" thickBot="1">
      <c r="B497" s="11"/>
      <c r="C497" s="30" t="s">
        <v>16</v>
      </c>
      <c r="D497" s="11">
        <v>304</v>
      </c>
      <c r="E497" s="11">
        <v>239</v>
      </c>
      <c r="F497" s="11">
        <v>65</v>
      </c>
      <c r="G497" s="11">
        <v>653573</v>
      </c>
    </row>
    <row r="498" spans="2:7" ht="16.5" thickBot="1">
      <c r="B498" s="11"/>
      <c r="C498" s="30" t="s">
        <v>19</v>
      </c>
      <c r="D498" s="11">
        <v>87</v>
      </c>
      <c r="E498" s="11">
        <v>72</v>
      </c>
      <c r="F498" s="11">
        <v>15</v>
      </c>
      <c r="G498" s="11">
        <v>152751</v>
      </c>
    </row>
    <row r="499" spans="2:7" ht="15.75" thickBot="1">
      <c r="B499" s="11"/>
      <c r="C499" s="14" t="s">
        <v>75</v>
      </c>
      <c r="D499" s="11">
        <f>SUM(D497:D498)</f>
        <v>391</v>
      </c>
      <c r="E499" s="11">
        <f>SUM(E497:E498)</f>
        <v>311</v>
      </c>
      <c r="F499" s="29" t="s">
        <v>172</v>
      </c>
      <c r="G499" s="29">
        <v>806324</v>
      </c>
    </row>
    <row r="500" spans="2:7" ht="15.75" thickBot="1">
      <c r="B500" s="11"/>
      <c r="C500" s="14" t="s">
        <v>40</v>
      </c>
      <c r="D500" s="11">
        <v>0</v>
      </c>
      <c r="E500" s="11">
        <v>0</v>
      </c>
      <c r="F500" s="29" t="s">
        <v>173</v>
      </c>
      <c r="G500" s="29">
        <v>1985</v>
      </c>
    </row>
    <row r="501" spans="2:7" ht="15.75" thickBot="1">
      <c r="B501" s="11"/>
      <c r="C501" s="14" t="s">
        <v>106</v>
      </c>
      <c r="D501" s="11">
        <v>1</v>
      </c>
      <c r="E501" s="11">
        <v>1</v>
      </c>
      <c r="F501" s="29" t="s">
        <v>173</v>
      </c>
      <c r="G501" s="29" t="s">
        <v>172</v>
      </c>
    </row>
    <row r="502" spans="2:7" ht="15.75" thickBot="1">
      <c r="B502" s="11"/>
      <c r="C502" s="14" t="s">
        <v>112</v>
      </c>
      <c r="D502" s="11">
        <f>SUM(D499:D501)</f>
        <v>392</v>
      </c>
      <c r="E502" s="11">
        <f>SUM(E499:E501)</f>
        <v>312</v>
      </c>
      <c r="F502" s="11">
        <f>F497+F498</f>
        <v>80</v>
      </c>
      <c r="G502" s="11">
        <v>808309</v>
      </c>
    </row>
    <row r="503" spans="2:7" ht="90.75" thickBot="1">
      <c r="B503" s="11" t="s">
        <v>314</v>
      </c>
      <c r="C503" s="17" t="s">
        <v>611</v>
      </c>
    </row>
    <row r="505" spans="2:7" ht="15.75" thickBot="1"/>
    <row r="506" spans="2:7" ht="15.75" thickBot="1">
      <c r="B506" s="11" t="s">
        <v>289</v>
      </c>
      <c r="C506" s="12" t="s">
        <v>176</v>
      </c>
      <c r="D506" s="13"/>
    </row>
    <row r="507" spans="2:7" ht="15.75" thickBot="1">
      <c r="B507" s="11" t="s">
        <v>407</v>
      </c>
      <c r="C507" s="8">
        <v>35681</v>
      </c>
      <c r="D507" s="13"/>
    </row>
    <row r="508" spans="2:7" ht="15.75" thickBot="1">
      <c r="B508" s="11" t="s">
        <v>290</v>
      </c>
      <c r="C508" s="12" t="s">
        <v>505</v>
      </c>
      <c r="D508" s="13"/>
    </row>
    <row r="509" spans="2:7" ht="30.75" thickBot="1">
      <c r="B509" s="11" t="s">
        <v>291</v>
      </c>
      <c r="C509" s="12" t="s">
        <v>344</v>
      </c>
      <c r="D509" s="13"/>
    </row>
    <row r="510" spans="2:7" ht="15.75" thickBot="1">
      <c r="B510" s="11" t="s">
        <v>292</v>
      </c>
      <c r="C510" s="12"/>
      <c r="D510" s="13"/>
    </row>
    <row r="511" spans="2:7" ht="15.75" thickBot="1">
      <c r="B511" s="11" t="s">
        <v>355</v>
      </c>
      <c r="C511" s="12"/>
      <c r="D511" s="13"/>
    </row>
    <row r="512" spans="2:7" ht="15.75" thickBot="1">
      <c r="B512" s="11" t="s">
        <v>353</v>
      </c>
      <c r="C512" s="12"/>
      <c r="D512" s="13"/>
    </row>
    <row r="513" spans="2:4" ht="45.75" thickBot="1">
      <c r="B513" s="11" t="s">
        <v>331</v>
      </c>
      <c r="C513" s="12" t="s">
        <v>358</v>
      </c>
      <c r="D513" s="13"/>
    </row>
    <row r="514" spans="2:4" ht="15.75" thickBot="1">
      <c r="B514" s="11" t="s">
        <v>341</v>
      </c>
      <c r="C514" s="23" t="s">
        <v>338</v>
      </c>
      <c r="D514" s="11" t="s">
        <v>339</v>
      </c>
    </row>
    <row r="515" spans="2:4" ht="16.5" thickBot="1">
      <c r="B515" s="11"/>
      <c r="C515" s="30" t="s">
        <v>16</v>
      </c>
      <c r="D515" s="11"/>
    </row>
    <row r="516" spans="2:4" ht="45.75" thickBot="1">
      <c r="B516" s="11" t="s">
        <v>314</v>
      </c>
      <c r="C516" s="17" t="s">
        <v>612</v>
      </c>
      <c r="D516" s="18"/>
    </row>
    <row r="518" spans="2:4" ht="15.75" thickBot="1"/>
    <row r="519" spans="2:4" ht="15.75" thickBot="1">
      <c r="B519" s="11" t="s">
        <v>289</v>
      </c>
      <c r="C519" s="12" t="s">
        <v>0</v>
      </c>
      <c r="D519" s="13"/>
    </row>
    <row r="520" spans="2:4" ht="15.75" thickBot="1">
      <c r="B520" s="11" t="s">
        <v>407</v>
      </c>
      <c r="C520" s="8">
        <v>36000</v>
      </c>
      <c r="D520" s="13"/>
    </row>
    <row r="521" spans="2:4" ht="15.75" thickBot="1">
      <c r="B521" s="11" t="s">
        <v>290</v>
      </c>
      <c r="C521" s="12" t="s">
        <v>392</v>
      </c>
      <c r="D521" s="13"/>
    </row>
    <row r="522" spans="2:4" ht="30.75" thickBot="1">
      <c r="B522" s="11" t="s">
        <v>291</v>
      </c>
      <c r="C522" s="12" t="s">
        <v>323</v>
      </c>
      <c r="D522" s="13"/>
    </row>
    <row r="523" spans="2:4" ht="30.75" thickBot="1">
      <c r="B523" s="11" t="s">
        <v>292</v>
      </c>
      <c r="C523" s="12" t="s">
        <v>512</v>
      </c>
      <c r="D523" s="13"/>
    </row>
    <row r="524" spans="2:4" ht="15.75" thickBot="1">
      <c r="B524" s="11" t="s">
        <v>355</v>
      </c>
      <c r="C524" s="12">
        <v>414</v>
      </c>
      <c r="D524" s="13"/>
    </row>
    <row r="525" spans="2:4" ht="15.75" thickBot="1">
      <c r="B525" s="11" t="s">
        <v>353</v>
      </c>
      <c r="C525" s="12">
        <v>412</v>
      </c>
      <c r="D525" s="13"/>
    </row>
    <row r="526" spans="2:4" ht="45.75" thickBot="1">
      <c r="B526" s="11" t="s">
        <v>331</v>
      </c>
      <c r="C526" s="12" t="s">
        <v>386</v>
      </c>
      <c r="D526" s="13"/>
    </row>
    <row r="527" spans="2:4" ht="15.75" thickBot="1">
      <c r="B527" s="11" t="s">
        <v>341</v>
      </c>
      <c r="C527" s="23" t="s">
        <v>338</v>
      </c>
      <c r="D527" s="11" t="s">
        <v>339</v>
      </c>
    </row>
    <row r="528" spans="2:4" ht="16.5" thickBot="1">
      <c r="B528" s="11"/>
      <c r="C528" s="30" t="s">
        <v>17</v>
      </c>
      <c r="D528" s="11">
        <v>225</v>
      </c>
    </row>
    <row r="529" spans="2:4" ht="16.5" thickBot="1">
      <c r="B529" s="11"/>
      <c r="C529" s="30" t="s">
        <v>178</v>
      </c>
      <c r="D529" s="11">
        <v>102</v>
      </c>
    </row>
    <row r="530" spans="2:4" ht="16.5" thickBot="1">
      <c r="B530" s="11"/>
      <c r="C530" s="30" t="s">
        <v>19</v>
      </c>
      <c r="D530" s="11">
        <v>84</v>
      </c>
    </row>
    <row r="531" spans="2:4" ht="15.75" thickBot="1">
      <c r="B531" s="11"/>
      <c r="C531" s="14" t="s">
        <v>75</v>
      </c>
      <c r="D531" s="11">
        <f>SUM(D528:D530)</f>
        <v>411</v>
      </c>
    </row>
    <row r="532" spans="2:4" ht="15.75" thickBot="1">
      <c r="B532" s="11"/>
      <c r="C532" s="14" t="s">
        <v>40</v>
      </c>
      <c r="D532" s="11">
        <v>1</v>
      </c>
    </row>
    <row r="533" spans="2:4" ht="15.75" thickBot="1">
      <c r="B533" s="11"/>
      <c r="C533" s="14" t="s">
        <v>106</v>
      </c>
      <c r="D533" s="11">
        <v>0</v>
      </c>
    </row>
    <row r="534" spans="2:4" ht="15.75" thickBot="1">
      <c r="B534" s="11"/>
      <c r="C534" s="14" t="s">
        <v>112</v>
      </c>
      <c r="D534" s="11">
        <f>SUM(D531:D533)</f>
        <v>412</v>
      </c>
    </row>
    <row r="535" spans="2:4" ht="75.75" thickBot="1">
      <c r="B535" s="11" t="s">
        <v>314</v>
      </c>
      <c r="C535" s="17" t="s">
        <v>613</v>
      </c>
    </row>
    <row r="537" spans="2:4" ht="15.75" thickBot="1"/>
    <row r="538" spans="2:4" ht="15.75" thickBot="1">
      <c r="B538" s="11" t="s">
        <v>289</v>
      </c>
      <c r="C538" s="12" t="s">
        <v>0</v>
      </c>
      <c r="D538" s="13"/>
    </row>
    <row r="539" spans="2:4" ht="15.75" thickBot="1">
      <c r="B539" s="11" t="s">
        <v>407</v>
      </c>
      <c r="C539" s="8">
        <v>36424</v>
      </c>
      <c r="D539" s="13"/>
    </row>
    <row r="540" spans="2:4" ht="75.75" thickBot="1">
      <c r="B540" s="11" t="s">
        <v>290</v>
      </c>
      <c r="C540" s="12" t="s">
        <v>360</v>
      </c>
      <c r="D540" s="13"/>
    </row>
    <row r="541" spans="2:4" ht="30.75" thickBot="1">
      <c r="B541" s="11" t="s">
        <v>291</v>
      </c>
      <c r="C541" s="12" t="s">
        <v>344</v>
      </c>
      <c r="D541" s="13"/>
    </row>
    <row r="542" spans="2:4" ht="30.75" thickBot="1">
      <c r="B542" s="11" t="s">
        <v>292</v>
      </c>
      <c r="C542" s="12" t="s">
        <v>345</v>
      </c>
      <c r="D542" s="13"/>
    </row>
    <row r="543" spans="2:4" ht="15.75" thickBot="1">
      <c r="B543" s="11" t="s">
        <v>355</v>
      </c>
      <c r="C543" s="12" t="s">
        <v>359</v>
      </c>
      <c r="D543" s="13"/>
    </row>
    <row r="544" spans="2:4" ht="15.75" thickBot="1">
      <c r="B544" s="11" t="s">
        <v>353</v>
      </c>
      <c r="C544" s="12"/>
      <c r="D544" s="13"/>
    </row>
    <row r="545" spans="2:7" ht="15.75" thickBot="1">
      <c r="B545" s="11" t="s">
        <v>331</v>
      </c>
      <c r="C545" s="12"/>
      <c r="D545" s="13"/>
    </row>
    <row r="546" spans="2:7" ht="30.75" thickBot="1">
      <c r="B546" s="11" t="s">
        <v>341</v>
      </c>
      <c r="C546" s="23" t="s">
        <v>338</v>
      </c>
      <c r="D546" s="11" t="s">
        <v>339</v>
      </c>
      <c r="E546" s="11" t="s">
        <v>347</v>
      </c>
      <c r="F546" s="11" t="s">
        <v>348</v>
      </c>
      <c r="G546" s="11" t="s">
        <v>350</v>
      </c>
    </row>
    <row r="547" spans="2:7" ht="16.5" thickBot="1">
      <c r="B547" s="11"/>
      <c r="C547" s="30" t="s">
        <v>17</v>
      </c>
      <c r="D547" s="11">
        <v>350</v>
      </c>
      <c r="E547" s="11">
        <v>253</v>
      </c>
      <c r="F547" s="11">
        <v>97</v>
      </c>
      <c r="G547" s="11">
        <v>970482</v>
      </c>
    </row>
    <row r="548" spans="2:7" ht="15.75" thickBot="1">
      <c r="B548" s="11"/>
      <c r="C548" s="23" t="s">
        <v>179</v>
      </c>
      <c r="D548" s="11">
        <v>113</v>
      </c>
      <c r="E548" s="11">
        <v>85</v>
      </c>
      <c r="F548" s="11">
        <v>28</v>
      </c>
      <c r="G548" s="11">
        <v>283780</v>
      </c>
    </row>
    <row r="549" spans="2:7" ht="15.75" thickBot="1">
      <c r="B549" s="11"/>
      <c r="C549" s="23" t="s">
        <v>180</v>
      </c>
      <c r="D549" s="11">
        <v>51</v>
      </c>
      <c r="E549" s="11">
        <v>33</v>
      </c>
      <c r="F549" s="11">
        <v>18</v>
      </c>
      <c r="G549" s="11">
        <v>175224</v>
      </c>
    </row>
    <row r="550" spans="2:7" ht="15.75" thickBot="1">
      <c r="B550" s="11"/>
      <c r="C550" s="14" t="s">
        <v>75</v>
      </c>
      <c r="D550" s="11">
        <f>SUM(D547:D549)</f>
        <v>514</v>
      </c>
      <c r="E550" s="11">
        <f>SUM(E547:E549)</f>
        <v>371</v>
      </c>
      <c r="F550" s="29">
        <v>143</v>
      </c>
      <c r="G550" s="29">
        <v>1429486</v>
      </c>
    </row>
    <row r="551" spans="2:7" ht="15.75" thickBot="1">
      <c r="B551" s="11"/>
      <c r="C551" s="14" t="s">
        <v>40</v>
      </c>
      <c r="D551" s="11">
        <v>0</v>
      </c>
      <c r="E551" s="11">
        <v>0</v>
      </c>
      <c r="F551" s="29" t="s">
        <v>173</v>
      </c>
      <c r="G551" s="29">
        <v>6441</v>
      </c>
    </row>
    <row r="552" spans="2:7" ht="15.75" thickBot="1">
      <c r="B552" s="11"/>
      <c r="C552" s="14" t="s">
        <v>106</v>
      </c>
      <c r="D552" s="11">
        <v>0</v>
      </c>
      <c r="E552" s="11">
        <v>0</v>
      </c>
      <c r="F552" s="29" t="s">
        <v>173</v>
      </c>
      <c r="G552" s="29" t="s">
        <v>172</v>
      </c>
    </row>
    <row r="553" spans="2:7" ht="15.75" thickBot="1">
      <c r="B553" s="11"/>
      <c r="C553" s="14" t="s">
        <v>112</v>
      </c>
      <c r="D553" s="11">
        <f>SUM(D550:D552)</f>
        <v>514</v>
      </c>
      <c r="E553" s="11">
        <f>SUM(E550:E552)</f>
        <v>371</v>
      </c>
      <c r="F553" s="11">
        <f>F547+F548+F549</f>
        <v>143</v>
      </c>
      <c r="G553" s="11">
        <v>1435927</v>
      </c>
    </row>
    <row r="554" spans="2:7" ht="120.75" thickBot="1">
      <c r="B554" s="11" t="s">
        <v>314</v>
      </c>
      <c r="C554" s="17" t="s">
        <v>614</v>
      </c>
      <c r="D554" s="18"/>
    </row>
    <row r="556" spans="2:7" ht="15.75" thickBot="1"/>
    <row r="557" spans="2:7" ht="15.75" thickBot="1">
      <c r="B557" s="11" t="s">
        <v>289</v>
      </c>
      <c r="C557" s="12" t="s">
        <v>176</v>
      </c>
      <c r="D557" s="13"/>
    </row>
    <row r="558" spans="2:7" ht="15.75" thickBot="1">
      <c r="B558" s="11" t="s">
        <v>407</v>
      </c>
      <c r="C558" s="8">
        <v>36621</v>
      </c>
      <c r="D558" s="13"/>
    </row>
    <row r="559" spans="2:7" ht="15.75" thickBot="1">
      <c r="B559" s="11" t="s">
        <v>290</v>
      </c>
      <c r="C559" s="8"/>
      <c r="D559" s="13"/>
    </row>
    <row r="560" spans="2:7" ht="15.75" thickBot="1">
      <c r="B560" s="11" t="s">
        <v>291</v>
      </c>
      <c r="C560" s="12"/>
      <c r="D560" s="13"/>
    </row>
    <row r="561" spans="2:4" ht="15.75" thickBot="1">
      <c r="B561" s="11" t="s">
        <v>292</v>
      </c>
      <c r="C561" s="12"/>
      <c r="D561" s="13"/>
    </row>
    <row r="562" spans="2:4" ht="15.75" thickBot="1">
      <c r="B562" s="11" t="s">
        <v>355</v>
      </c>
      <c r="C562" s="12"/>
      <c r="D562" s="13"/>
    </row>
    <row r="563" spans="2:4" ht="15.75" thickBot="1">
      <c r="B563" s="11" t="s">
        <v>353</v>
      </c>
      <c r="C563" s="12"/>
      <c r="D563" s="13"/>
    </row>
    <row r="564" spans="2:4" ht="60.75" thickBot="1">
      <c r="B564" s="11" t="s">
        <v>331</v>
      </c>
      <c r="C564" s="12" t="s">
        <v>385</v>
      </c>
      <c r="D564" s="13"/>
    </row>
    <row r="565" spans="2:4" ht="15.75" thickBot="1">
      <c r="B565" s="11" t="s">
        <v>341</v>
      </c>
      <c r="C565" s="23" t="s">
        <v>338</v>
      </c>
      <c r="D565" s="11" t="s">
        <v>339</v>
      </c>
    </row>
    <row r="566" spans="2:4" ht="16.5" thickBot="1">
      <c r="B566" s="11"/>
      <c r="C566" s="30" t="s">
        <v>18</v>
      </c>
      <c r="D566" s="11">
        <v>0</v>
      </c>
    </row>
    <row r="567" spans="2:4" ht="15.75" thickBot="1">
      <c r="B567" s="11"/>
      <c r="C567" s="14" t="s">
        <v>549</v>
      </c>
      <c r="D567" s="11"/>
    </row>
    <row r="568" spans="2:4" ht="45.75" thickBot="1">
      <c r="B568" s="11" t="s">
        <v>314</v>
      </c>
      <c r="C568" s="17" t="s">
        <v>584</v>
      </c>
      <c r="D568" s="18"/>
    </row>
    <row r="570" spans="2:4" ht="15.75" thickBot="1"/>
    <row r="571" spans="2:4" ht="15.75" thickBot="1">
      <c r="B571" s="11" t="s">
        <v>289</v>
      </c>
      <c r="C571" s="12" t="s">
        <v>0</v>
      </c>
      <c r="D571" s="13"/>
    </row>
    <row r="572" spans="2:4" ht="15.75" thickBot="1">
      <c r="B572" s="11" t="s">
        <v>407</v>
      </c>
      <c r="C572" s="8">
        <v>37005</v>
      </c>
      <c r="D572" s="13"/>
    </row>
    <row r="573" spans="2:4" ht="105.75" thickBot="1">
      <c r="B573" s="11" t="s">
        <v>290</v>
      </c>
      <c r="C573" s="12" t="s">
        <v>378</v>
      </c>
      <c r="D573" s="13"/>
    </row>
    <row r="574" spans="2:4" ht="30.75" thickBot="1">
      <c r="B574" s="11" t="s">
        <v>291</v>
      </c>
      <c r="C574" s="12" t="s">
        <v>323</v>
      </c>
      <c r="D574" s="13"/>
    </row>
    <row r="575" spans="2:4" ht="30.75" thickBot="1">
      <c r="B575" s="11" t="s">
        <v>292</v>
      </c>
      <c r="C575" s="12" t="s">
        <v>368</v>
      </c>
      <c r="D575" s="13"/>
    </row>
    <row r="576" spans="2:4" ht="15.75" thickBot="1">
      <c r="B576" s="11" t="s">
        <v>355</v>
      </c>
      <c r="C576" s="12" t="s">
        <v>370</v>
      </c>
      <c r="D576" s="13"/>
    </row>
    <row r="577" spans="2:7" ht="15.75" thickBot="1">
      <c r="B577" s="11" t="s">
        <v>353</v>
      </c>
      <c r="C577" s="12"/>
      <c r="D577" s="13"/>
    </row>
    <row r="578" spans="2:7" ht="90.75" thickBot="1">
      <c r="B578" s="11" t="s">
        <v>369</v>
      </c>
      <c r="C578" s="12" t="s">
        <v>371</v>
      </c>
      <c r="D578" s="13"/>
    </row>
    <row r="579" spans="2:7" ht="30.75" thickBot="1">
      <c r="B579" s="11" t="s">
        <v>341</v>
      </c>
      <c r="C579" s="23" t="s">
        <v>338</v>
      </c>
      <c r="D579" s="11" t="s">
        <v>339</v>
      </c>
      <c r="E579" s="11" t="s">
        <v>347</v>
      </c>
      <c r="F579" s="11" t="s">
        <v>376</v>
      </c>
      <c r="G579" s="11" t="s">
        <v>350</v>
      </c>
    </row>
    <row r="580" spans="2:7" ht="16.5" thickBot="1">
      <c r="B580" s="11"/>
      <c r="C580" s="30" t="s">
        <v>19</v>
      </c>
      <c r="D580" s="11">
        <v>298</v>
      </c>
      <c r="E580" s="11">
        <v>175</v>
      </c>
      <c r="F580" s="11">
        <v>123</v>
      </c>
      <c r="G580" s="11">
        <v>793130</v>
      </c>
    </row>
    <row r="581" spans="2:7" ht="16.5" thickBot="1">
      <c r="B581" s="11"/>
      <c r="C581" s="30" t="s">
        <v>16</v>
      </c>
      <c r="D581" s="11">
        <v>155</v>
      </c>
      <c r="E581" s="11">
        <v>140</v>
      </c>
      <c r="F581" s="11">
        <v>15</v>
      </c>
      <c r="G581" s="11">
        <v>413278</v>
      </c>
    </row>
    <row r="582" spans="2:7" ht="15.75" thickBot="1">
      <c r="B582" s="11"/>
      <c r="C582" s="23" t="s">
        <v>181</v>
      </c>
      <c r="D582" s="11">
        <v>31</v>
      </c>
      <c r="E582" s="11">
        <v>31</v>
      </c>
      <c r="F582" s="11">
        <v>0</v>
      </c>
      <c r="G582" s="11">
        <v>73601</v>
      </c>
    </row>
    <row r="583" spans="2:7" ht="15.75" thickBot="1">
      <c r="B583" s="11"/>
      <c r="C583" s="23" t="s">
        <v>182</v>
      </c>
      <c r="D583" s="29">
        <v>3</v>
      </c>
      <c r="E583" s="29" t="s">
        <v>372</v>
      </c>
      <c r="F583" s="11">
        <v>3</v>
      </c>
      <c r="G583" s="11">
        <v>87030</v>
      </c>
    </row>
    <row r="584" spans="2:7" ht="15.75" thickBot="1">
      <c r="B584" s="11"/>
      <c r="C584" s="14" t="s">
        <v>75</v>
      </c>
      <c r="D584" s="11">
        <v>487</v>
      </c>
      <c r="E584" s="11">
        <f>SUM(E580:E582)</f>
        <v>346</v>
      </c>
      <c r="F584" s="29" t="s">
        <v>172</v>
      </c>
      <c r="G584" s="29" t="s">
        <v>172</v>
      </c>
    </row>
    <row r="585" spans="2:7" ht="15.75" thickBot="1">
      <c r="B585" s="11"/>
      <c r="C585" s="14" t="s">
        <v>40</v>
      </c>
      <c r="D585" s="11">
        <v>0</v>
      </c>
      <c r="E585" s="11">
        <v>0</v>
      </c>
      <c r="F585" s="29" t="s">
        <v>173</v>
      </c>
      <c r="G585" s="29" t="s">
        <v>172</v>
      </c>
    </row>
    <row r="586" spans="2:7" ht="15.75" thickBot="1">
      <c r="B586" s="11"/>
      <c r="C586" s="14" t="s">
        <v>106</v>
      </c>
      <c r="D586" s="11">
        <v>0</v>
      </c>
      <c r="E586" s="11">
        <v>0</v>
      </c>
      <c r="F586" s="29" t="s">
        <v>173</v>
      </c>
      <c r="G586" s="29" t="s">
        <v>172</v>
      </c>
    </row>
    <row r="587" spans="2:7" ht="15.75" thickBot="1">
      <c r="B587" s="11"/>
      <c r="C587" s="14" t="s">
        <v>112</v>
      </c>
      <c r="D587" s="11">
        <f>SUM(D584:D586)</f>
        <v>487</v>
      </c>
      <c r="E587" s="11">
        <f>SUM(E584:E586)</f>
        <v>346</v>
      </c>
      <c r="F587" s="11">
        <f>F580+F581+F582+F583</f>
        <v>141</v>
      </c>
      <c r="G587" s="11">
        <f>G580+G581+G582+G583</f>
        <v>1367039</v>
      </c>
    </row>
    <row r="588" spans="2:7" ht="120.75" thickBot="1">
      <c r="B588" s="11" t="s">
        <v>314</v>
      </c>
      <c r="C588" s="17" t="s">
        <v>615</v>
      </c>
      <c r="D588" s="18"/>
    </row>
    <row r="590" spans="2:7" ht="15.75" thickBot="1"/>
    <row r="591" spans="2:7" ht="15.75" thickBot="1">
      <c r="B591" s="11" t="s">
        <v>289</v>
      </c>
      <c r="C591" s="12" t="s">
        <v>176</v>
      </c>
      <c r="D591" s="13"/>
    </row>
    <row r="592" spans="2:7" ht="15.75" thickBot="1">
      <c r="B592" s="11" t="s">
        <v>407</v>
      </c>
      <c r="C592" s="8">
        <v>37113</v>
      </c>
      <c r="D592" s="13"/>
    </row>
    <row r="593" spans="2:4" ht="15.75" thickBot="1">
      <c r="B593" s="11" t="s">
        <v>290</v>
      </c>
      <c r="C593" s="8"/>
      <c r="D593" s="13"/>
    </row>
    <row r="594" spans="2:4" ht="15.75" thickBot="1">
      <c r="B594" s="11" t="s">
        <v>291</v>
      </c>
      <c r="C594" s="12"/>
      <c r="D594" s="13"/>
    </row>
    <row r="595" spans="2:4" ht="15.75" thickBot="1">
      <c r="B595" s="11" t="s">
        <v>292</v>
      </c>
      <c r="C595" s="12"/>
      <c r="D595" s="13"/>
    </row>
    <row r="596" spans="2:4" ht="15.75" thickBot="1">
      <c r="B596" s="11" t="s">
        <v>355</v>
      </c>
      <c r="C596" s="12"/>
      <c r="D596" s="13"/>
    </row>
    <row r="597" spans="2:4" ht="15.75" thickBot="1">
      <c r="B597" s="11" t="s">
        <v>353</v>
      </c>
      <c r="C597" s="12"/>
      <c r="D597" s="13"/>
    </row>
    <row r="598" spans="2:4" ht="45.75" thickBot="1">
      <c r="B598" s="11" t="s">
        <v>369</v>
      </c>
      <c r="C598" s="12" t="s">
        <v>373</v>
      </c>
      <c r="D598" s="13"/>
    </row>
    <row r="599" spans="2:4" ht="15.75" thickBot="1">
      <c r="B599" s="11" t="s">
        <v>341</v>
      </c>
      <c r="C599" s="23" t="s">
        <v>297</v>
      </c>
      <c r="D599" s="11" t="s">
        <v>298</v>
      </c>
    </row>
    <row r="600" spans="2:4" ht="16.5" thickBot="1">
      <c r="B600" s="11"/>
      <c r="C600" s="30" t="s">
        <v>19</v>
      </c>
      <c r="D600" s="11"/>
    </row>
    <row r="601" spans="2:4" ht="45.75" thickBot="1">
      <c r="B601" s="11" t="s">
        <v>314</v>
      </c>
      <c r="C601" s="17" t="s">
        <v>622</v>
      </c>
      <c r="D601" s="18"/>
    </row>
    <row r="603" spans="2:4" ht="15.75" thickBot="1"/>
    <row r="604" spans="2:4" ht="15.75" thickBot="1">
      <c r="B604" s="11" t="s">
        <v>289</v>
      </c>
      <c r="C604" s="12" t="s">
        <v>0</v>
      </c>
      <c r="D604" s="13"/>
    </row>
    <row r="605" spans="2:4" ht="15.75" thickBot="1">
      <c r="B605" s="11" t="s">
        <v>407</v>
      </c>
      <c r="C605" s="8">
        <v>37884</v>
      </c>
      <c r="D605" s="13"/>
    </row>
    <row r="606" spans="2:4" ht="150.75" thickBot="1">
      <c r="B606" s="11" t="s">
        <v>290</v>
      </c>
      <c r="C606" s="12" t="s">
        <v>374</v>
      </c>
      <c r="D606" s="13"/>
    </row>
    <row r="607" spans="2:4" ht="30.75" thickBot="1">
      <c r="B607" s="11" t="s">
        <v>291</v>
      </c>
      <c r="C607" s="12" t="s">
        <v>323</v>
      </c>
      <c r="D607" s="13"/>
    </row>
    <row r="608" spans="2:4" ht="30.75" thickBot="1">
      <c r="B608" s="11" t="s">
        <v>292</v>
      </c>
      <c r="C608" s="12" t="s">
        <v>345</v>
      </c>
      <c r="D608" s="13"/>
    </row>
    <row r="609" spans="2:7" ht="15.75" thickBot="1">
      <c r="B609" s="11" t="s">
        <v>355</v>
      </c>
      <c r="C609" s="12" t="s">
        <v>375</v>
      </c>
      <c r="D609" s="13"/>
    </row>
    <row r="610" spans="2:7" ht="15.75" thickBot="1">
      <c r="B610" s="11" t="s">
        <v>353</v>
      </c>
      <c r="C610" s="12"/>
      <c r="D610" s="13"/>
    </row>
    <row r="611" spans="2:7" ht="45.75" thickBot="1">
      <c r="B611" s="11" t="s">
        <v>369</v>
      </c>
      <c r="C611" s="12" t="s">
        <v>379</v>
      </c>
      <c r="D611" s="13"/>
    </row>
    <row r="612" spans="2:7" ht="30.75" thickBot="1">
      <c r="B612" s="11" t="s">
        <v>341</v>
      </c>
      <c r="C612" s="23" t="s">
        <v>338</v>
      </c>
      <c r="D612" s="11" t="s">
        <v>339</v>
      </c>
      <c r="E612" s="11" t="s">
        <v>347</v>
      </c>
      <c r="F612" s="11" t="s">
        <v>348</v>
      </c>
      <c r="G612" s="11" t="s">
        <v>350</v>
      </c>
    </row>
    <row r="613" spans="2:7" ht="16.5" thickBot="1">
      <c r="B613" s="11"/>
      <c r="C613" s="30" t="s">
        <v>19</v>
      </c>
      <c r="D613" s="11">
        <v>399</v>
      </c>
      <c r="E613" s="11">
        <v>194</v>
      </c>
      <c r="F613" s="11">
        <v>205</v>
      </c>
      <c r="G613" s="11">
        <v>555771</v>
      </c>
    </row>
    <row r="614" spans="2:7" ht="16.5" thickBot="1">
      <c r="B614" s="11"/>
      <c r="C614" s="30" t="s">
        <v>183</v>
      </c>
      <c r="D614" s="11">
        <v>139</v>
      </c>
      <c r="E614" s="11">
        <v>66</v>
      </c>
      <c r="F614" s="11">
        <v>73</v>
      </c>
      <c r="G614" s="11">
        <v>240792</v>
      </c>
    </row>
    <row r="615" spans="2:7" ht="15.75" thickBot="1">
      <c r="B615" s="11"/>
      <c r="C615" s="23" t="s">
        <v>184</v>
      </c>
      <c r="D615" s="11">
        <v>65</v>
      </c>
      <c r="E615" s="11">
        <v>50</v>
      </c>
      <c r="F615" s="11">
        <v>15</v>
      </c>
      <c r="G615" s="11">
        <v>104158</v>
      </c>
    </row>
    <row r="616" spans="2:7" ht="15.75" thickBot="1">
      <c r="B616" s="11"/>
      <c r="C616" s="23" t="s">
        <v>185</v>
      </c>
      <c r="D616" s="29">
        <v>54</v>
      </c>
      <c r="E616" s="29">
        <v>47</v>
      </c>
      <c r="F616" s="11">
        <v>7</v>
      </c>
      <c r="G616" s="11">
        <v>69318</v>
      </c>
    </row>
    <row r="617" spans="2:7" ht="15.75" thickBot="1">
      <c r="B617" s="11"/>
      <c r="C617" s="14" t="s">
        <v>75</v>
      </c>
      <c r="D617" s="11">
        <f>SUM(D613:D616)</f>
        <v>657</v>
      </c>
      <c r="E617" s="11">
        <f>SUM(E613:E616)</f>
        <v>357</v>
      </c>
      <c r="F617" s="29" t="s">
        <v>172</v>
      </c>
      <c r="G617" s="29">
        <v>970039</v>
      </c>
    </row>
    <row r="618" spans="2:7" ht="15.75" thickBot="1">
      <c r="B618" s="11"/>
      <c r="C618" s="14" t="s">
        <v>40</v>
      </c>
      <c r="D618" s="11">
        <v>0</v>
      </c>
      <c r="E618" s="11">
        <v>0</v>
      </c>
      <c r="F618" s="29" t="s">
        <v>172</v>
      </c>
      <c r="G618" s="29" t="s">
        <v>172</v>
      </c>
    </row>
    <row r="619" spans="2:7" ht="15.75" thickBot="1">
      <c r="B619" s="11"/>
      <c r="C619" s="14" t="s">
        <v>106</v>
      </c>
      <c r="D619" s="11">
        <v>0</v>
      </c>
      <c r="E619" s="11">
        <v>0</v>
      </c>
      <c r="F619" s="29" t="s">
        <v>172</v>
      </c>
      <c r="G619" s="29" t="s">
        <v>172</v>
      </c>
    </row>
    <row r="620" spans="2:7" ht="15.75" thickBot="1">
      <c r="B620" s="11"/>
      <c r="C620" s="14" t="s">
        <v>112</v>
      </c>
      <c r="D620" s="11">
        <f>SUM(D617:D619)</f>
        <v>657</v>
      </c>
      <c r="E620" s="11">
        <f>SUM(E617:E619)</f>
        <v>357</v>
      </c>
      <c r="F620" s="11">
        <f>F613+F614+F615+F616</f>
        <v>300</v>
      </c>
      <c r="G620" s="29" t="s">
        <v>172</v>
      </c>
    </row>
    <row r="621" spans="2:7" ht="75.75" thickBot="1">
      <c r="B621" s="11" t="s">
        <v>314</v>
      </c>
      <c r="C621" s="17" t="s">
        <v>616</v>
      </c>
      <c r="D621" s="18"/>
    </row>
    <row r="623" spans="2:7" ht="15.75" thickBot="1"/>
    <row r="624" spans="2:7" ht="15.75" thickBot="1">
      <c r="B624" s="11" t="s">
        <v>289</v>
      </c>
      <c r="C624" s="12" t="s">
        <v>0</v>
      </c>
      <c r="D624" s="13"/>
    </row>
    <row r="625" spans="2:7" ht="15.75" thickBot="1">
      <c r="B625" s="11" t="s">
        <v>407</v>
      </c>
      <c r="C625" s="8">
        <v>38980</v>
      </c>
      <c r="D625" s="13"/>
    </row>
    <row r="626" spans="2:7" ht="150.75" thickBot="1">
      <c r="B626" s="11" t="s">
        <v>290</v>
      </c>
      <c r="C626" s="12" t="s">
        <v>374</v>
      </c>
      <c r="D626" s="13"/>
    </row>
    <row r="627" spans="2:7" ht="30.75" thickBot="1">
      <c r="B627" s="11" t="s">
        <v>291</v>
      </c>
      <c r="C627" s="12" t="s">
        <v>323</v>
      </c>
      <c r="D627" s="13"/>
    </row>
    <row r="628" spans="2:7" ht="30.75" thickBot="1">
      <c r="B628" s="11" t="s">
        <v>292</v>
      </c>
      <c r="C628" s="12" t="s">
        <v>345</v>
      </c>
      <c r="D628" s="13"/>
    </row>
    <row r="629" spans="2:7" ht="15.75" thickBot="1">
      <c r="B629" s="11" t="s">
        <v>355</v>
      </c>
      <c r="C629" s="12" t="s">
        <v>380</v>
      </c>
      <c r="D629" s="13"/>
    </row>
    <row r="630" spans="2:7" ht="15.75" thickBot="1">
      <c r="B630" s="11" t="s">
        <v>353</v>
      </c>
      <c r="C630" s="31">
        <v>0.61450000000000005</v>
      </c>
      <c r="D630" s="13"/>
    </row>
    <row r="631" spans="2:7" ht="45.75" thickBot="1">
      <c r="B631" s="11" t="s">
        <v>369</v>
      </c>
      <c r="C631" s="12" t="s">
        <v>379</v>
      </c>
      <c r="D631" s="13"/>
    </row>
    <row r="632" spans="2:7" ht="30.75" thickBot="1">
      <c r="B632" s="11" t="s">
        <v>341</v>
      </c>
      <c r="C632" s="23" t="s">
        <v>338</v>
      </c>
      <c r="D632" s="11" t="s">
        <v>339</v>
      </c>
      <c r="E632" s="11" t="s">
        <v>347</v>
      </c>
      <c r="F632" s="11" t="s">
        <v>348</v>
      </c>
      <c r="G632" s="11" t="s">
        <v>350</v>
      </c>
    </row>
    <row r="633" spans="2:7" ht="16.5" thickBot="1">
      <c r="B633" s="11"/>
      <c r="C633" s="30" t="s">
        <v>20</v>
      </c>
      <c r="D633" s="11">
        <v>464</v>
      </c>
      <c r="E633" s="11">
        <v>267</v>
      </c>
      <c r="F633" s="11">
        <v>197</v>
      </c>
      <c r="G633" s="11">
        <v>393899</v>
      </c>
    </row>
    <row r="634" spans="2:7" ht="15.75" thickBot="1">
      <c r="B634" s="11"/>
      <c r="C634" s="23" t="s">
        <v>22</v>
      </c>
      <c r="D634" s="11">
        <v>136</v>
      </c>
      <c r="E634" s="11">
        <v>69</v>
      </c>
      <c r="F634" s="11">
        <v>67</v>
      </c>
      <c r="G634" s="11">
        <v>163582</v>
      </c>
    </row>
    <row r="635" spans="2:7" ht="15.75" thickBot="1">
      <c r="B635" s="11"/>
      <c r="C635" s="23" t="s">
        <v>23</v>
      </c>
      <c r="D635" s="11">
        <v>102</v>
      </c>
      <c r="E635" s="11">
        <v>66</v>
      </c>
      <c r="F635" s="11">
        <v>36</v>
      </c>
      <c r="G635" s="11">
        <v>96861</v>
      </c>
    </row>
    <row r="636" spans="2:7" ht="15.75" thickBot="1">
      <c r="B636" s="11"/>
      <c r="C636" s="14" t="s">
        <v>75</v>
      </c>
      <c r="D636" s="11">
        <f>SUM(D633:D635)</f>
        <v>702</v>
      </c>
      <c r="E636" s="11">
        <f>SUM(E633:E635)</f>
        <v>402</v>
      </c>
      <c r="F636" s="29" t="s">
        <v>172</v>
      </c>
      <c r="G636" s="29">
        <v>654342</v>
      </c>
    </row>
    <row r="637" spans="2:7" ht="15.75" thickBot="1">
      <c r="B637" s="11"/>
      <c r="C637" s="14" t="s">
        <v>40</v>
      </c>
      <c r="D637" s="11">
        <v>1</v>
      </c>
      <c r="E637" s="11">
        <v>1</v>
      </c>
      <c r="F637" s="29" t="s">
        <v>172</v>
      </c>
      <c r="G637" s="29" t="s">
        <v>172</v>
      </c>
    </row>
    <row r="638" spans="2:7" ht="15.75" thickBot="1">
      <c r="B638" s="11"/>
      <c r="C638" s="14" t="s">
        <v>106</v>
      </c>
      <c r="D638" s="11">
        <v>0</v>
      </c>
      <c r="E638" s="11">
        <v>0</v>
      </c>
      <c r="F638" s="29" t="s">
        <v>172</v>
      </c>
      <c r="G638" s="29" t="s">
        <v>172</v>
      </c>
    </row>
    <row r="639" spans="2:7" ht="15.75" thickBot="1">
      <c r="B639" s="11"/>
      <c r="C639" s="14" t="s">
        <v>112</v>
      </c>
      <c r="D639" s="11">
        <f>SUM(D636:D638)</f>
        <v>703</v>
      </c>
      <c r="E639" s="11">
        <f>SUM(E636:E638)</f>
        <v>403</v>
      </c>
      <c r="F639" s="11">
        <f>F633+F634+F635</f>
        <v>300</v>
      </c>
      <c r="G639" s="29" t="s">
        <v>172</v>
      </c>
    </row>
    <row r="640" spans="2:7" ht="75.75" thickBot="1">
      <c r="B640" s="11" t="s">
        <v>314</v>
      </c>
      <c r="C640" s="17" t="s">
        <v>617</v>
      </c>
      <c r="D640" s="18"/>
    </row>
    <row r="642" spans="2:7" ht="15.75" thickBot="1"/>
    <row r="643" spans="2:7" ht="15.75" thickBot="1">
      <c r="B643" s="11" t="s">
        <v>289</v>
      </c>
      <c r="C643" s="12" t="s">
        <v>0</v>
      </c>
      <c r="D643" s="13"/>
    </row>
    <row r="644" spans="2:7" ht="15.75" thickBot="1">
      <c r="B644" s="11" t="s">
        <v>407</v>
      </c>
      <c r="C644" s="8">
        <v>39348</v>
      </c>
      <c r="D644" s="13"/>
    </row>
    <row r="645" spans="2:7" ht="90.75" thickBot="1">
      <c r="B645" s="11" t="s">
        <v>290</v>
      </c>
      <c r="C645" s="12" t="s">
        <v>367</v>
      </c>
      <c r="D645" s="13"/>
    </row>
    <row r="646" spans="2:7" ht="30.75" thickBot="1">
      <c r="B646" s="11" t="s">
        <v>291</v>
      </c>
      <c r="C646" s="12" t="s">
        <v>323</v>
      </c>
      <c r="D646" s="13"/>
    </row>
    <row r="647" spans="2:7" ht="30.75" thickBot="1">
      <c r="B647" s="11" t="s">
        <v>292</v>
      </c>
      <c r="C647" s="12" t="s">
        <v>368</v>
      </c>
      <c r="D647" s="13"/>
    </row>
    <row r="648" spans="2:7" ht="15.75" thickBot="1">
      <c r="B648" s="11" t="s">
        <v>355</v>
      </c>
      <c r="C648" s="12" t="s">
        <v>381</v>
      </c>
      <c r="D648" s="13"/>
    </row>
    <row r="649" spans="2:7" ht="15.75" thickBot="1">
      <c r="B649" s="11" t="s">
        <v>353</v>
      </c>
      <c r="C649" s="12"/>
      <c r="D649" s="13"/>
    </row>
    <row r="650" spans="2:7" ht="120.75" thickBot="1">
      <c r="B650" s="11" t="s">
        <v>369</v>
      </c>
      <c r="C650" s="12" t="s">
        <v>384</v>
      </c>
      <c r="D650" s="13"/>
    </row>
    <row r="651" spans="2:7" ht="30.75" thickBot="1">
      <c r="B651" s="11" t="s">
        <v>341</v>
      </c>
      <c r="C651" s="23" t="s">
        <v>338</v>
      </c>
      <c r="D651" s="11" t="s">
        <v>339</v>
      </c>
      <c r="E651" s="11" t="s">
        <v>347</v>
      </c>
      <c r="F651" s="11" t="s">
        <v>376</v>
      </c>
      <c r="G651" s="11" t="s">
        <v>350</v>
      </c>
    </row>
    <row r="652" spans="2:7" ht="16.5" thickBot="1">
      <c r="B652" s="11"/>
      <c r="C652" s="30" t="s">
        <v>21</v>
      </c>
      <c r="D652" s="11">
        <v>330</v>
      </c>
      <c r="E652" s="11">
        <v>254</v>
      </c>
      <c r="F652" s="11">
        <v>76</v>
      </c>
      <c r="G652" s="11">
        <v>250613</v>
      </c>
    </row>
    <row r="653" spans="2:7" ht="15.75" thickBot="1">
      <c r="B653" s="11"/>
      <c r="C653" s="23" t="s">
        <v>22</v>
      </c>
      <c r="D653" s="11">
        <v>197</v>
      </c>
      <c r="E653" s="11">
        <v>132</v>
      </c>
      <c r="F653" s="11">
        <v>65</v>
      </c>
      <c r="G653" s="11">
        <v>253692</v>
      </c>
    </row>
    <row r="654" spans="2:7" ht="15.75" thickBot="1">
      <c r="B654" s="11"/>
      <c r="C654" s="14" t="s">
        <v>75</v>
      </c>
      <c r="D654" s="11">
        <f>SUM(D652:D653)</f>
        <v>527</v>
      </c>
      <c r="E654" s="11">
        <f>SUM(E652:E653)</f>
        <v>386</v>
      </c>
      <c r="F654" s="29" t="s">
        <v>172</v>
      </c>
      <c r="G654" s="29">
        <v>504305</v>
      </c>
    </row>
    <row r="655" spans="2:7" ht="15.75" thickBot="1">
      <c r="B655" s="11"/>
      <c r="C655" s="14" t="s">
        <v>40</v>
      </c>
      <c r="D655" s="11">
        <v>1</v>
      </c>
      <c r="E655" s="11">
        <v>1</v>
      </c>
      <c r="F655" s="29" t="s">
        <v>172</v>
      </c>
      <c r="G655" s="29" t="s">
        <v>172</v>
      </c>
    </row>
    <row r="656" spans="2:7" ht="15.75" thickBot="1">
      <c r="B656" s="11"/>
      <c r="C656" s="14" t="s">
        <v>106</v>
      </c>
      <c r="D656" s="11">
        <v>0</v>
      </c>
      <c r="E656" s="11">
        <v>0</v>
      </c>
      <c r="F656" s="29" t="s">
        <v>172</v>
      </c>
      <c r="G656" s="29" t="s">
        <v>172</v>
      </c>
    </row>
    <row r="657" spans="2:7" ht="15.75" thickBot="1">
      <c r="B657" s="11"/>
      <c r="C657" s="14" t="s">
        <v>112</v>
      </c>
      <c r="D657" s="11">
        <f>SUM(D654:D656)</f>
        <v>528</v>
      </c>
      <c r="E657" s="11">
        <f>SUM(E654:E656)</f>
        <v>387</v>
      </c>
      <c r="F657" s="11">
        <f>F652+F653</f>
        <v>141</v>
      </c>
      <c r="G657" s="29" t="s">
        <v>172</v>
      </c>
    </row>
    <row r="658" spans="2:7" ht="90.75" thickBot="1">
      <c r="B658" s="11" t="s">
        <v>314</v>
      </c>
      <c r="C658" s="17" t="s">
        <v>618</v>
      </c>
      <c r="D658" s="18"/>
    </row>
    <row r="660" spans="2:7" ht="15.75" thickBot="1"/>
    <row r="661" spans="2:7" ht="15.75" thickBot="1">
      <c r="B661" s="11" t="s">
        <v>289</v>
      </c>
      <c r="C661" s="12" t="s">
        <v>0</v>
      </c>
      <c r="D661" s="13"/>
    </row>
    <row r="662" spans="2:7" ht="15.75" thickBot="1">
      <c r="B662" s="11" t="s">
        <v>407</v>
      </c>
      <c r="C662" s="8">
        <v>39713</v>
      </c>
      <c r="D662" s="13"/>
    </row>
    <row r="663" spans="2:7" ht="105.75" thickBot="1">
      <c r="B663" s="11" t="s">
        <v>290</v>
      </c>
      <c r="C663" s="12" t="s">
        <v>377</v>
      </c>
      <c r="D663" s="13"/>
    </row>
    <row r="664" spans="2:7" ht="30.75" thickBot="1">
      <c r="B664" s="11" t="s">
        <v>291</v>
      </c>
      <c r="C664" s="12" t="s">
        <v>323</v>
      </c>
      <c r="D664" s="13"/>
    </row>
    <row r="665" spans="2:7" ht="30.75" thickBot="1">
      <c r="B665" s="11" t="s">
        <v>292</v>
      </c>
      <c r="C665" s="12" t="s">
        <v>345</v>
      </c>
      <c r="D665" s="13"/>
    </row>
    <row r="666" spans="2:7" ht="15.75" thickBot="1">
      <c r="B666" s="11" t="s">
        <v>355</v>
      </c>
      <c r="C666" s="12" t="s">
        <v>382</v>
      </c>
      <c r="D666" s="13"/>
    </row>
    <row r="667" spans="2:7" ht="15.75" thickBot="1">
      <c r="B667" s="11" t="s">
        <v>353</v>
      </c>
      <c r="C667" s="31">
        <v>0.53900000000000003</v>
      </c>
      <c r="D667" s="13"/>
    </row>
    <row r="668" spans="2:7" ht="120.75" thickBot="1">
      <c r="B668" s="11" t="s">
        <v>369</v>
      </c>
      <c r="C668" s="12" t="s">
        <v>383</v>
      </c>
      <c r="D668" s="13"/>
    </row>
    <row r="669" spans="2:7" ht="30.75" thickBot="1">
      <c r="B669" s="11" t="s">
        <v>341</v>
      </c>
      <c r="C669" s="23" t="s">
        <v>338</v>
      </c>
      <c r="D669" s="11" t="s">
        <v>339</v>
      </c>
      <c r="E669" s="11" t="s">
        <v>347</v>
      </c>
      <c r="F669" s="11" t="s">
        <v>376</v>
      </c>
      <c r="G669" s="11" t="s">
        <v>350</v>
      </c>
    </row>
    <row r="670" spans="2:7" ht="16.5" thickBot="1">
      <c r="B670" s="11"/>
      <c r="C670" s="30" t="s">
        <v>189</v>
      </c>
      <c r="D670" s="11">
        <v>351</v>
      </c>
      <c r="E670" s="11">
        <v>217</v>
      </c>
      <c r="F670" s="11">
        <v>134</v>
      </c>
      <c r="G670" s="11">
        <v>416497</v>
      </c>
    </row>
    <row r="671" spans="2:7" ht="16.5" thickBot="1">
      <c r="B671" s="11"/>
      <c r="C671" s="30" t="s">
        <v>190</v>
      </c>
      <c r="D671" s="11">
        <v>66</v>
      </c>
      <c r="E671" s="11">
        <v>64</v>
      </c>
      <c r="F671" s="11">
        <v>2</v>
      </c>
      <c r="G671" s="11">
        <v>41506</v>
      </c>
    </row>
    <row r="672" spans="2:7" ht="15.75" thickBot="1">
      <c r="B672" s="11"/>
      <c r="C672" s="23" t="s">
        <v>191</v>
      </c>
      <c r="D672" s="11">
        <v>46</v>
      </c>
      <c r="E672" s="11">
        <v>46</v>
      </c>
      <c r="F672" s="11">
        <v>0</v>
      </c>
      <c r="G672" s="11">
        <v>74820</v>
      </c>
    </row>
    <row r="673" spans="2:7" ht="15.75" thickBot="1">
      <c r="B673" s="11"/>
      <c r="C673" s="23" t="s">
        <v>192</v>
      </c>
      <c r="D673" s="29">
        <v>37</v>
      </c>
      <c r="E673" s="29">
        <v>36</v>
      </c>
      <c r="F673" s="11">
        <v>1</v>
      </c>
      <c r="G673" s="11">
        <v>60395</v>
      </c>
    </row>
    <row r="674" spans="2:7" ht="15.75" thickBot="1">
      <c r="B674" s="11"/>
      <c r="C674" s="23" t="s">
        <v>193</v>
      </c>
      <c r="D674" s="29">
        <v>25</v>
      </c>
      <c r="E674" s="29">
        <v>21</v>
      </c>
      <c r="F674" s="11">
        <v>4</v>
      </c>
      <c r="G674" s="11">
        <v>32887</v>
      </c>
    </row>
    <row r="675" spans="2:7" ht="15.75" thickBot="1">
      <c r="B675" s="11"/>
      <c r="C675" s="14" t="s">
        <v>75</v>
      </c>
      <c r="D675" s="11">
        <f>SUM(D670:D674)</f>
        <v>525</v>
      </c>
      <c r="E675" s="11">
        <f>SUM(E670:E674)</f>
        <v>384</v>
      </c>
      <c r="F675" s="29" t="s">
        <v>172</v>
      </c>
      <c r="G675" s="29">
        <v>626105</v>
      </c>
    </row>
    <row r="676" spans="2:7" ht="15.75" thickBot="1">
      <c r="B676" s="11"/>
      <c r="C676" s="14" t="s">
        <v>40</v>
      </c>
      <c r="D676" s="11">
        <v>2</v>
      </c>
      <c r="E676" s="11">
        <v>2</v>
      </c>
      <c r="F676" s="29" t="s">
        <v>172</v>
      </c>
      <c r="G676" s="29" t="s">
        <v>172</v>
      </c>
    </row>
    <row r="677" spans="2:7" ht="15.75" thickBot="1">
      <c r="B677" s="11"/>
      <c r="C677" s="14" t="s">
        <v>106</v>
      </c>
      <c r="D677" s="11">
        <v>0</v>
      </c>
      <c r="E677" s="11">
        <v>0</v>
      </c>
      <c r="F677" s="29" t="s">
        <v>172</v>
      </c>
      <c r="G677" s="29" t="s">
        <v>172</v>
      </c>
    </row>
    <row r="678" spans="2:7" ht="15.75" thickBot="1">
      <c r="B678" s="11"/>
      <c r="C678" s="14" t="s">
        <v>112</v>
      </c>
      <c r="D678" s="11">
        <f>SUM(D675:D677)</f>
        <v>527</v>
      </c>
      <c r="E678" s="11">
        <f>SUM(E675:E677)</f>
        <v>386</v>
      </c>
      <c r="F678" s="11">
        <f>F670+F671+F672+F673+F674</f>
        <v>141</v>
      </c>
      <c r="G678" s="29" t="s">
        <v>172</v>
      </c>
    </row>
    <row r="679" spans="2:7" ht="105.75" thickBot="1">
      <c r="B679" s="11" t="s">
        <v>314</v>
      </c>
      <c r="C679" s="17" t="s">
        <v>619</v>
      </c>
      <c r="D679" s="18"/>
    </row>
    <row r="681" spans="2:7" ht="15.75" thickBot="1"/>
    <row r="682" spans="2:7" ht="15.75" thickBot="1">
      <c r="B682" s="11" t="s">
        <v>289</v>
      </c>
      <c r="C682" s="12" t="s">
        <v>0</v>
      </c>
      <c r="D682" s="13"/>
    </row>
    <row r="683" spans="2:7" ht="15.75" thickBot="1">
      <c r="B683" s="11" t="s">
        <v>407</v>
      </c>
      <c r="C683" s="8">
        <v>40084</v>
      </c>
      <c r="D683" s="13"/>
    </row>
    <row r="684" spans="2:7" ht="150.75" thickBot="1">
      <c r="B684" s="11" t="s">
        <v>290</v>
      </c>
      <c r="C684" s="12" t="s">
        <v>374</v>
      </c>
      <c r="D684" s="13"/>
    </row>
    <row r="685" spans="2:7" ht="75.75" thickBot="1">
      <c r="B685" s="11" t="s">
        <v>291</v>
      </c>
      <c r="C685" s="12" t="s">
        <v>387</v>
      </c>
      <c r="D685" s="13"/>
    </row>
    <row r="686" spans="2:7" ht="30.75" thickBot="1">
      <c r="B686" s="11" t="s">
        <v>292</v>
      </c>
      <c r="C686" s="12" t="s">
        <v>513</v>
      </c>
      <c r="D686" s="13"/>
    </row>
    <row r="687" spans="2:7" ht="15.75" thickBot="1">
      <c r="B687" s="11" t="s">
        <v>355</v>
      </c>
      <c r="C687" s="12" t="s">
        <v>389</v>
      </c>
      <c r="D687" s="13"/>
    </row>
    <row r="688" spans="2:7" ht="15.75" thickBot="1">
      <c r="B688" s="11" t="s">
        <v>353</v>
      </c>
      <c r="C688" s="12" t="s">
        <v>388</v>
      </c>
      <c r="D688" s="13"/>
    </row>
    <row r="689" spans="2:7" ht="15.75" thickBot="1">
      <c r="B689" s="11" t="s">
        <v>369</v>
      </c>
      <c r="C689" s="12"/>
      <c r="D689" s="13"/>
    </row>
    <row r="690" spans="2:7" ht="30.75" thickBot="1">
      <c r="B690" s="11" t="s">
        <v>341</v>
      </c>
      <c r="C690" s="23" t="s">
        <v>338</v>
      </c>
      <c r="D690" s="11" t="s">
        <v>339</v>
      </c>
      <c r="E690" s="11" t="s">
        <v>347</v>
      </c>
      <c r="F690" s="11" t="s">
        <v>348</v>
      </c>
      <c r="G690" s="11" t="s">
        <v>350</v>
      </c>
    </row>
    <row r="691" spans="2:7" ht="16.5" thickBot="1">
      <c r="B691" s="11"/>
      <c r="C691" s="30" t="s">
        <v>186</v>
      </c>
      <c r="D691" s="11">
        <v>300</v>
      </c>
      <c r="E691" s="11">
        <v>120</v>
      </c>
      <c r="F691" s="11">
        <v>180</v>
      </c>
      <c r="G691" s="11">
        <v>265926</v>
      </c>
    </row>
    <row r="692" spans="2:7" ht="15.75" thickBot="1">
      <c r="B692" s="11"/>
      <c r="C692" s="23" t="s">
        <v>194</v>
      </c>
      <c r="D692" s="11">
        <v>144</v>
      </c>
      <c r="E692" s="11">
        <v>35</v>
      </c>
      <c r="F692" s="11">
        <v>109</v>
      </c>
      <c r="G692" s="11">
        <v>184504</v>
      </c>
    </row>
    <row r="693" spans="2:7" ht="15.75" thickBot="1">
      <c r="B693" s="11"/>
      <c r="C693" s="23" t="s">
        <v>195</v>
      </c>
      <c r="D693" s="11">
        <v>54</v>
      </c>
      <c r="E693" s="11">
        <v>43</v>
      </c>
      <c r="F693" s="11">
        <v>11</v>
      </c>
      <c r="G693" s="11">
        <v>49208</v>
      </c>
    </row>
    <row r="694" spans="2:7" ht="15.75" thickBot="1">
      <c r="B694" s="11"/>
      <c r="C694" s="14" t="s">
        <v>75</v>
      </c>
      <c r="D694" s="11">
        <f>SUM(D691:D693)</f>
        <v>498</v>
      </c>
      <c r="E694" s="11">
        <f>SUM(E691:E693)</f>
        <v>198</v>
      </c>
      <c r="F694" s="29" t="s">
        <v>172</v>
      </c>
      <c r="G694" s="29">
        <v>499838</v>
      </c>
    </row>
    <row r="695" spans="2:7" ht="15.75" thickBot="1">
      <c r="B695" s="11"/>
      <c r="C695" s="14" t="s">
        <v>40</v>
      </c>
      <c r="D695" s="11">
        <v>1</v>
      </c>
      <c r="E695" s="11">
        <v>1</v>
      </c>
      <c r="F695" s="29" t="s">
        <v>172</v>
      </c>
      <c r="G695" s="29">
        <v>4940</v>
      </c>
    </row>
    <row r="696" spans="2:7" ht="15.75" thickBot="1">
      <c r="B696" s="11"/>
      <c r="C696" s="14" t="s">
        <v>106</v>
      </c>
      <c r="D696" s="11">
        <v>0</v>
      </c>
      <c r="E696" s="11">
        <v>0</v>
      </c>
      <c r="F696" s="29" t="s">
        <v>172</v>
      </c>
      <c r="G696" s="29" t="s">
        <v>172</v>
      </c>
    </row>
    <row r="697" spans="2:7" ht="15.75" thickBot="1">
      <c r="B697" s="11"/>
      <c r="C697" s="14" t="s">
        <v>112</v>
      </c>
      <c r="D697" s="11">
        <f>SUM(D694:D696)</f>
        <v>499</v>
      </c>
      <c r="E697" s="11">
        <f>SUM(E694:E696)</f>
        <v>199</v>
      </c>
      <c r="F697" s="11">
        <f>F691+F692+F693</f>
        <v>300</v>
      </c>
      <c r="G697" s="11">
        <v>504578</v>
      </c>
    </row>
    <row r="698" spans="2:7" ht="75.75" thickBot="1">
      <c r="B698" s="11" t="s">
        <v>314</v>
      </c>
      <c r="C698" s="17" t="s">
        <v>621</v>
      </c>
      <c r="D698" s="18"/>
    </row>
    <row r="700" spans="2:7" ht="15.75" thickBot="1"/>
    <row r="701" spans="2:7" ht="15.75" thickBot="1">
      <c r="B701" s="11" t="s">
        <v>289</v>
      </c>
      <c r="C701" s="12" t="s">
        <v>0</v>
      </c>
      <c r="D701" s="13"/>
    </row>
    <row r="702" spans="2:7" ht="15.75" thickBot="1">
      <c r="B702" s="11" t="s">
        <v>407</v>
      </c>
      <c r="C702" s="8">
        <v>41178</v>
      </c>
      <c r="D702" s="13"/>
    </row>
    <row r="703" spans="2:7" ht="150.75" thickBot="1">
      <c r="B703" s="11" t="s">
        <v>290</v>
      </c>
      <c r="C703" s="12" t="s">
        <v>374</v>
      </c>
      <c r="D703" s="13"/>
    </row>
    <row r="704" spans="2:7" ht="75.75" thickBot="1">
      <c r="B704" s="11" t="s">
        <v>291</v>
      </c>
      <c r="C704" s="12" t="s">
        <v>387</v>
      </c>
      <c r="D704" s="13"/>
    </row>
    <row r="705" spans="2:7" ht="30.75" thickBot="1">
      <c r="B705" s="11" t="s">
        <v>292</v>
      </c>
      <c r="C705" s="12" t="s">
        <v>513</v>
      </c>
      <c r="D705" s="13"/>
    </row>
    <row r="706" spans="2:7" ht="15.75" thickBot="1">
      <c r="B706" s="11" t="s">
        <v>355</v>
      </c>
      <c r="C706" s="12" t="s">
        <v>390</v>
      </c>
      <c r="D706" s="13"/>
    </row>
    <row r="707" spans="2:7" ht="15.75" thickBot="1">
      <c r="B707" s="11" t="s">
        <v>353</v>
      </c>
      <c r="C707" s="12" t="s">
        <v>391</v>
      </c>
      <c r="D707" s="13"/>
    </row>
    <row r="708" spans="2:7" ht="15.75" thickBot="1">
      <c r="B708" s="11" t="s">
        <v>369</v>
      </c>
      <c r="C708" s="12"/>
      <c r="D708" s="13"/>
    </row>
    <row r="709" spans="2:7" ht="30.75" thickBot="1">
      <c r="B709" s="11" t="s">
        <v>326</v>
      </c>
      <c r="C709" s="23" t="s">
        <v>338</v>
      </c>
      <c r="D709" s="11" t="s">
        <v>339</v>
      </c>
      <c r="E709" s="11" t="s">
        <v>347</v>
      </c>
      <c r="F709" s="11" t="s">
        <v>348</v>
      </c>
      <c r="G709" s="11" t="s">
        <v>350</v>
      </c>
    </row>
    <row r="710" spans="2:7" ht="15.75" thickBot="1">
      <c r="B710" s="11"/>
      <c r="C710" s="15" t="s">
        <v>36</v>
      </c>
      <c r="D710" s="11">
        <v>199</v>
      </c>
      <c r="E710" s="11">
        <v>34</v>
      </c>
      <c r="F710" s="11">
        <v>165</v>
      </c>
      <c r="G710" s="11">
        <v>233376</v>
      </c>
    </row>
    <row r="711" spans="2:7" ht="15.75" thickBot="1">
      <c r="B711" s="11"/>
      <c r="C711" s="15" t="s">
        <v>37</v>
      </c>
      <c r="D711" s="11">
        <v>141</v>
      </c>
      <c r="E711" s="11">
        <v>54</v>
      </c>
      <c r="F711" s="11">
        <v>87</v>
      </c>
      <c r="G711" s="11">
        <v>140668</v>
      </c>
    </row>
    <row r="712" spans="2:7" ht="15.75" thickBot="1">
      <c r="B712" s="11"/>
      <c r="C712" s="15" t="s">
        <v>38</v>
      </c>
      <c r="D712" s="11">
        <v>96</v>
      </c>
      <c r="E712" s="11">
        <v>58</v>
      </c>
      <c r="F712" s="11">
        <v>38</v>
      </c>
      <c r="G712" s="11">
        <v>74552</v>
      </c>
    </row>
    <row r="713" spans="2:7" ht="15.75" thickBot="1">
      <c r="B713" s="11"/>
      <c r="C713" s="15" t="s">
        <v>196</v>
      </c>
      <c r="D713" s="11">
        <v>34</v>
      </c>
      <c r="E713" s="11">
        <v>27</v>
      </c>
      <c r="F713" s="11">
        <v>7</v>
      </c>
      <c r="G713" s="11">
        <v>26463</v>
      </c>
    </row>
    <row r="714" spans="2:7" ht="15.75" thickBot="1">
      <c r="B714" s="11"/>
      <c r="C714" s="15" t="s">
        <v>39</v>
      </c>
      <c r="D714" s="11">
        <v>27</v>
      </c>
      <c r="E714" s="11">
        <v>24</v>
      </c>
      <c r="F714" s="11">
        <v>3</v>
      </c>
      <c r="G714" s="11">
        <v>16246</v>
      </c>
    </row>
    <row r="715" spans="2:7" ht="15.75" thickBot="1">
      <c r="B715" s="11"/>
      <c r="C715" s="14" t="s">
        <v>75</v>
      </c>
      <c r="D715" s="11">
        <f>SUM(D710:D714)</f>
        <v>497</v>
      </c>
      <c r="E715" s="11">
        <f>SUM(E710:E714)</f>
        <v>197</v>
      </c>
      <c r="F715" s="29" t="s">
        <v>172</v>
      </c>
      <c r="G715" s="29">
        <v>491305</v>
      </c>
    </row>
    <row r="716" spans="2:7" ht="15.75" thickBot="1">
      <c r="B716" s="11"/>
      <c r="C716" s="14" t="s">
        <v>40</v>
      </c>
      <c r="D716" s="11">
        <v>1</v>
      </c>
      <c r="E716" s="11">
        <v>1</v>
      </c>
      <c r="F716" s="29" t="s">
        <v>172</v>
      </c>
      <c r="G716" s="29">
        <v>2133</v>
      </c>
    </row>
    <row r="717" spans="2:7" ht="15.75" thickBot="1">
      <c r="B717" s="11"/>
      <c r="C717" s="14" t="s">
        <v>106</v>
      </c>
      <c r="D717" s="11">
        <v>0</v>
      </c>
      <c r="E717" s="11">
        <v>0</v>
      </c>
      <c r="F717" s="29" t="s">
        <v>172</v>
      </c>
      <c r="G717" s="29" t="s">
        <v>172</v>
      </c>
    </row>
    <row r="718" spans="2:7" ht="15.75" thickBot="1">
      <c r="B718" s="11"/>
      <c r="C718" s="14" t="s">
        <v>112</v>
      </c>
      <c r="D718" s="11">
        <f>SUM(D715:D717)</f>
        <v>498</v>
      </c>
      <c r="E718" s="11">
        <f>SUM(E715:E717)</f>
        <v>198</v>
      </c>
      <c r="F718" s="11">
        <f>F710+F711+F713+F714+F712</f>
        <v>300</v>
      </c>
      <c r="G718" s="11">
        <v>493438</v>
      </c>
    </row>
    <row r="719" spans="2:7" ht="15.75" thickBot="1">
      <c r="B719" s="11" t="s">
        <v>327</v>
      </c>
      <c r="C719" s="23" t="s">
        <v>338</v>
      </c>
      <c r="D719" s="11" t="s">
        <v>339</v>
      </c>
      <c r="E719" s="18"/>
      <c r="F719" s="18"/>
    </row>
    <row r="720" spans="2:7" ht="15.75" thickBot="1">
      <c r="B720" s="11"/>
      <c r="C720" s="15" t="s">
        <v>37</v>
      </c>
      <c r="D720" s="11">
        <v>108</v>
      </c>
      <c r="E720" s="18"/>
      <c r="F720" s="18"/>
    </row>
    <row r="721" spans="2:7" ht="15.75" thickBot="1">
      <c r="B721" s="11"/>
      <c r="C721" s="15" t="s">
        <v>36</v>
      </c>
      <c r="D721" s="11">
        <v>89</v>
      </c>
      <c r="E721" s="18"/>
      <c r="F721" s="18"/>
    </row>
    <row r="722" spans="2:7" ht="15.75" thickBot="1">
      <c r="B722" s="11"/>
      <c r="C722" s="14" t="s">
        <v>75</v>
      </c>
      <c r="D722" s="11">
        <f>SUM(D720:D721)</f>
        <v>197</v>
      </c>
      <c r="E722" s="18"/>
      <c r="F722" s="18"/>
    </row>
    <row r="723" spans="2:7" ht="15.75" thickBot="1">
      <c r="B723" s="11"/>
      <c r="C723" s="14" t="s">
        <v>40</v>
      </c>
      <c r="D723" s="11">
        <v>1</v>
      </c>
      <c r="E723" s="18"/>
      <c r="F723" s="18"/>
      <c r="G723" s="21"/>
    </row>
    <row r="724" spans="2:7" ht="15.75" thickBot="1">
      <c r="B724" s="11"/>
      <c r="C724" s="14" t="s">
        <v>106</v>
      </c>
      <c r="D724" s="11">
        <v>0</v>
      </c>
      <c r="E724" s="18"/>
      <c r="F724" s="18"/>
      <c r="G724" s="21"/>
    </row>
    <row r="725" spans="2:7" ht="15.75" thickBot="1">
      <c r="B725" s="11"/>
      <c r="C725" s="14" t="s">
        <v>112</v>
      </c>
      <c r="D725" s="11">
        <f>SUM(D722:D724)</f>
        <v>198</v>
      </c>
      <c r="E725" s="18"/>
      <c r="F725" s="18"/>
      <c r="G725" s="21"/>
    </row>
    <row r="726" spans="2:7" ht="45.75" thickBot="1">
      <c r="B726" s="11" t="s">
        <v>314</v>
      </c>
      <c r="C726" s="17" t="s">
        <v>620</v>
      </c>
      <c r="D726" s="18"/>
      <c r="E726" s="21"/>
      <c r="F726" s="21"/>
      <c r="G726" s="21"/>
    </row>
    <row r="727" spans="2:7" ht="15.75" thickBot="1"/>
    <row r="728" spans="2:7" ht="15.75" thickBot="1">
      <c r="B728" s="11" t="s">
        <v>289</v>
      </c>
      <c r="C728" s="12" t="s">
        <v>0</v>
      </c>
    </row>
    <row r="729" spans="2:7" ht="15.75" thickBot="1">
      <c r="B729" s="11" t="s">
        <v>407</v>
      </c>
      <c r="C729" s="8">
        <v>42255</v>
      </c>
    </row>
    <row r="730" spans="2:7" ht="15.75" thickBot="1">
      <c r="B730" s="11" t="s">
        <v>290</v>
      </c>
      <c r="C730" s="8"/>
    </row>
    <row r="731" spans="2:7" ht="15.75" thickBot="1">
      <c r="B731" s="11" t="s">
        <v>291</v>
      </c>
      <c r="C731" s="12"/>
    </row>
    <row r="732" spans="2:7" ht="15.75" thickBot="1">
      <c r="B732" s="11" t="s">
        <v>292</v>
      </c>
      <c r="C732" s="12"/>
    </row>
    <row r="733" spans="2:7" ht="15.75" thickBot="1">
      <c r="B733" s="11" t="s">
        <v>293</v>
      </c>
      <c r="C733" s="12"/>
    </row>
    <row r="734" spans="2:7" ht="15.75" thickBot="1">
      <c r="B734" s="11" t="s">
        <v>294</v>
      </c>
      <c r="C734" s="12"/>
    </row>
    <row r="735" spans="2:7" ht="30.75" thickBot="1">
      <c r="B735" s="11" t="s">
        <v>284</v>
      </c>
      <c r="C735" s="12" t="s">
        <v>654</v>
      </c>
    </row>
    <row r="736" spans="2:7" ht="15.75" thickBot="1">
      <c r="B736" s="11" t="s">
        <v>296</v>
      </c>
      <c r="C736" s="23" t="s">
        <v>297</v>
      </c>
      <c r="D736" s="11" t="s">
        <v>298</v>
      </c>
    </row>
    <row r="737" spans="2:4" ht="15.75" thickBot="1">
      <c r="B737" s="11"/>
      <c r="C737" s="15" t="s">
        <v>37</v>
      </c>
      <c r="D737" s="11"/>
    </row>
    <row r="738" spans="2:4" ht="30.75" thickBot="1">
      <c r="B738" s="11" t="s">
        <v>313</v>
      </c>
      <c r="C738" s="17" t="s">
        <v>655</v>
      </c>
    </row>
  </sheetData>
  <phoneticPr fontId="2"/>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8"/>
  <sheetViews>
    <sheetView showGridLines="0" topLeftCell="A297" zoomScaleNormal="100" workbookViewId="0">
      <selection activeCell="C314" sqref="C314"/>
    </sheetView>
  </sheetViews>
  <sheetFormatPr defaultRowHeight="15"/>
  <cols>
    <col min="1" max="1" width="9" style="9"/>
    <col min="2" max="2" width="27.75" style="9" customWidth="1"/>
    <col min="3" max="3" width="38.875" style="10" customWidth="1"/>
    <col min="4" max="4" width="12.875" style="9" customWidth="1"/>
    <col min="5" max="5" width="15.75" style="32" customWidth="1"/>
    <col min="6" max="6" width="10.625" style="9" customWidth="1"/>
    <col min="7" max="7" width="11.5" style="9" customWidth="1"/>
    <col min="8" max="8" width="13.875" style="9" customWidth="1"/>
    <col min="9" max="9" width="13" style="9" customWidth="1"/>
    <col min="10" max="16384" width="9" style="9"/>
  </cols>
  <sheetData>
    <row r="1" spans="2:4" ht="15.75" thickBot="1"/>
    <row r="2" spans="2:4" ht="15.75" thickBot="1">
      <c r="B2" s="11" t="s">
        <v>289</v>
      </c>
      <c r="C2" s="12" t="s">
        <v>517</v>
      </c>
      <c r="D2" s="13"/>
    </row>
    <row r="3" spans="2:4" ht="15.75" thickBot="1">
      <c r="B3" s="11" t="s">
        <v>407</v>
      </c>
      <c r="C3" s="8">
        <v>36178</v>
      </c>
      <c r="D3" s="13"/>
    </row>
    <row r="4" spans="2:4" ht="15.75" thickBot="1">
      <c r="B4" s="11" t="s">
        <v>290</v>
      </c>
      <c r="C4" s="12" t="s">
        <v>404</v>
      </c>
      <c r="D4" s="13"/>
    </row>
    <row r="5" spans="2:4" ht="15.75" thickBot="1">
      <c r="B5" s="11" t="s">
        <v>291</v>
      </c>
      <c r="C5" s="12" t="s">
        <v>405</v>
      </c>
      <c r="D5" s="13"/>
    </row>
    <row r="6" spans="2:4" ht="30.75" thickBot="1">
      <c r="B6" s="11" t="s">
        <v>292</v>
      </c>
      <c r="C6" s="12" t="s">
        <v>504</v>
      </c>
      <c r="D6" s="13"/>
    </row>
    <row r="7" spans="2:4" ht="15.75" thickBot="1">
      <c r="B7" s="11" t="s">
        <v>293</v>
      </c>
      <c r="C7" s="12" t="s">
        <v>406</v>
      </c>
      <c r="D7" s="13"/>
    </row>
    <row r="8" spans="2:4" ht="15.75" thickBot="1">
      <c r="B8" s="11" t="s">
        <v>294</v>
      </c>
      <c r="C8" s="31">
        <v>0.97489999999999999</v>
      </c>
      <c r="D8" s="13"/>
    </row>
    <row r="9" spans="2:4" ht="15.75" thickBot="1">
      <c r="B9" s="11" t="s">
        <v>284</v>
      </c>
      <c r="C9" s="12"/>
      <c r="D9" s="13"/>
    </row>
    <row r="10" spans="2:4" ht="15.75" thickBot="1">
      <c r="B10" s="11" t="s">
        <v>296</v>
      </c>
      <c r="C10" s="12" t="s">
        <v>297</v>
      </c>
      <c r="D10" s="11" t="s">
        <v>298</v>
      </c>
    </row>
    <row r="11" spans="2:4" ht="15.75" thickBot="1">
      <c r="B11" s="26"/>
      <c r="C11" s="15" t="s">
        <v>79</v>
      </c>
      <c r="D11" s="26">
        <v>180</v>
      </c>
    </row>
    <row r="12" spans="2:4" ht="15.75" thickBot="1">
      <c r="B12" s="26"/>
      <c r="C12" s="15" t="s">
        <v>78</v>
      </c>
      <c r="D12" s="26">
        <v>51</v>
      </c>
    </row>
    <row r="13" spans="2:4" ht="15.75" thickBot="1">
      <c r="B13" s="26"/>
      <c r="C13" s="14" t="s">
        <v>75</v>
      </c>
      <c r="D13" s="33">
        <v>231</v>
      </c>
    </row>
    <row r="14" spans="2:4" ht="15.75" thickBot="1">
      <c r="B14" s="26"/>
      <c r="C14" s="14" t="s">
        <v>72</v>
      </c>
      <c r="D14" s="33">
        <v>2</v>
      </c>
    </row>
    <row r="15" spans="2:4" ht="15.75" thickBot="1">
      <c r="B15" s="26"/>
      <c r="C15" s="14" t="s">
        <v>227</v>
      </c>
      <c r="D15" s="33">
        <f>D13+D14</f>
        <v>233</v>
      </c>
    </row>
    <row r="16" spans="2:4" ht="15.75" thickBot="1">
      <c r="B16" s="26"/>
      <c r="C16" s="14" t="s">
        <v>76</v>
      </c>
      <c r="D16" s="26">
        <v>6</v>
      </c>
    </row>
    <row r="17" spans="2:4" ht="45.75" thickBot="1">
      <c r="B17" s="11" t="s">
        <v>313</v>
      </c>
      <c r="C17" s="12" t="s">
        <v>623</v>
      </c>
      <c r="D17" s="18"/>
    </row>
    <row r="19" spans="2:4" ht="15.75" thickBot="1"/>
    <row r="20" spans="2:4" ht="15.75" thickBot="1">
      <c r="B20" s="11" t="s">
        <v>289</v>
      </c>
      <c r="C20" s="12" t="s">
        <v>484</v>
      </c>
      <c r="D20" s="13"/>
    </row>
    <row r="21" spans="2:4" ht="15.75" thickBot="1">
      <c r="B21" s="11" t="s">
        <v>407</v>
      </c>
      <c r="C21" s="8">
        <v>36428</v>
      </c>
      <c r="D21" s="13"/>
    </row>
    <row r="22" spans="2:4" ht="15.75" thickBot="1">
      <c r="B22" s="11" t="s">
        <v>290</v>
      </c>
      <c r="C22" s="12" t="s">
        <v>398</v>
      </c>
      <c r="D22" s="13"/>
    </row>
    <row r="23" spans="2:4" ht="15.75" thickBot="1">
      <c r="B23" s="11" t="s">
        <v>291</v>
      </c>
      <c r="C23" s="12" t="s">
        <v>405</v>
      </c>
      <c r="D23" s="13"/>
    </row>
    <row r="24" spans="2:4" ht="45.75" thickBot="1">
      <c r="B24" s="11" t="s">
        <v>292</v>
      </c>
      <c r="C24" s="12" t="s">
        <v>409</v>
      </c>
      <c r="D24" s="13"/>
    </row>
    <row r="25" spans="2:4" ht="30.75" thickBot="1">
      <c r="B25" s="11" t="s">
        <v>293</v>
      </c>
      <c r="C25" s="12" t="s">
        <v>408</v>
      </c>
      <c r="D25" s="13"/>
    </row>
    <row r="26" spans="2:4" ht="15.75" thickBot="1">
      <c r="B26" s="11" t="s">
        <v>294</v>
      </c>
      <c r="C26" s="12"/>
      <c r="D26" s="13"/>
    </row>
    <row r="27" spans="2:4" ht="15.75" thickBot="1">
      <c r="B27" s="11" t="s">
        <v>284</v>
      </c>
      <c r="C27" s="12"/>
      <c r="D27" s="13"/>
    </row>
    <row r="28" spans="2:4" ht="15.75" thickBot="1">
      <c r="B28" s="11" t="s">
        <v>410</v>
      </c>
      <c r="C28" s="12" t="s">
        <v>297</v>
      </c>
      <c r="D28" s="11" t="s">
        <v>298</v>
      </c>
    </row>
    <row r="29" spans="2:4" ht="15.75" thickBot="1">
      <c r="B29" s="11"/>
      <c r="C29" s="12" t="s">
        <v>46</v>
      </c>
      <c r="D29" s="11">
        <v>154</v>
      </c>
    </row>
    <row r="30" spans="2:4" ht="15.75" thickBot="1">
      <c r="B30" s="26"/>
      <c r="C30" s="15" t="s">
        <v>79</v>
      </c>
      <c r="D30" s="26">
        <v>109</v>
      </c>
    </row>
    <row r="31" spans="2:4" ht="15.75" thickBot="1">
      <c r="B31" s="26"/>
      <c r="C31" s="15" t="s">
        <v>81</v>
      </c>
      <c r="D31" s="26">
        <v>57</v>
      </c>
    </row>
    <row r="32" spans="2:4" ht="15.75" thickBot="1">
      <c r="B32" s="26"/>
      <c r="C32" s="14" t="s">
        <v>75</v>
      </c>
      <c r="D32" s="33">
        <v>320</v>
      </c>
    </row>
    <row r="33" spans="2:4" ht="15.75" thickBot="1">
      <c r="B33" s="26"/>
      <c r="C33" s="14" t="s">
        <v>72</v>
      </c>
      <c r="D33" s="33">
        <v>1</v>
      </c>
    </row>
    <row r="34" spans="2:4" ht="15.75" thickBot="1">
      <c r="B34" s="26"/>
      <c r="C34" s="14" t="s">
        <v>228</v>
      </c>
      <c r="D34" s="33">
        <f>D32+D33</f>
        <v>321</v>
      </c>
    </row>
    <row r="35" spans="2:4" ht="15.75" thickBot="1">
      <c r="B35" s="26"/>
      <c r="C35" s="14" t="s">
        <v>76</v>
      </c>
      <c r="D35" s="26">
        <v>0</v>
      </c>
    </row>
    <row r="36" spans="2:4" ht="15.75" thickBot="1">
      <c r="B36" s="11" t="s">
        <v>411</v>
      </c>
      <c r="C36" s="12" t="s">
        <v>297</v>
      </c>
      <c r="D36" s="11" t="s">
        <v>298</v>
      </c>
    </row>
    <row r="37" spans="2:4" ht="15.75" thickBot="1">
      <c r="B37" s="26"/>
      <c r="C37" s="12" t="s">
        <v>80</v>
      </c>
      <c r="D37" s="11">
        <v>182</v>
      </c>
    </row>
    <row r="38" spans="2:4" ht="15.75" thickBot="1">
      <c r="B38" s="26"/>
      <c r="C38" s="15" t="s">
        <v>79</v>
      </c>
      <c r="D38" s="26">
        <v>130</v>
      </c>
    </row>
    <row r="39" spans="2:4" ht="15.75" thickBot="1">
      <c r="B39" s="26"/>
      <c r="C39" s="14" t="s">
        <v>70</v>
      </c>
      <c r="D39" s="33">
        <v>312</v>
      </c>
    </row>
    <row r="40" spans="2:4" ht="15.75" thickBot="1">
      <c r="B40" s="26"/>
      <c r="C40" s="14" t="s">
        <v>72</v>
      </c>
      <c r="D40" s="26">
        <v>2</v>
      </c>
    </row>
    <row r="41" spans="2:4" ht="15.75" thickBot="1">
      <c r="B41" s="26"/>
      <c r="C41" s="34" t="s">
        <v>228</v>
      </c>
      <c r="D41" s="26">
        <f>D39+D40</f>
        <v>314</v>
      </c>
    </row>
    <row r="42" spans="2:4" ht="15.75" thickBot="1">
      <c r="B42" s="26"/>
      <c r="C42" s="14" t="s">
        <v>76</v>
      </c>
      <c r="D42" s="26">
        <v>7</v>
      </c>
    </row>
    <row r="43" spans="2:4" ht="60.75" thickBot="1">
      <c r="B43" s="11" t="s">
        <v>313</v>
      </c>
      <c r="C43" s="17" t="s">
        <v>624</v>
      </c>
      <c r="D43" s="18"/>
    </row>
    <row r="45" spans="2:4" ht="15.75" thickBot="1"/>
    <row r="46" spans="2:4" ht="15.75" thickBot="1">
      <c r="B46" s="11" t="s">
        <v>289</v>
      </c>
      <c r="C46" s="12" t="s">
        <v>77</v>
      </c>
      <c r="D46" s="13"/>
    </row>
    <row r="47" spans="2:4" ht="15.75" thickBot="1">
      <c r="B47" s="11" t="s">
        <v>407</v>
      </c>
      <c r="C47" s="8">
        <v>36759</v>
      </c>
      <c r="D47" s="13"/>
    </row>
    <row r="48" spans="2:4" ht="15.75" thickBot="1">
      <c r="B48" s="11" t="s">
        <v>290</v>
      </c>
      <c r="C48" s="12" t="s">
        <v>398</v>
      </c>
      <c r="D48" s="13"/>
    </row>
    <row r="49" spans="2:4" ht="30.75" thickBot="1">
      <c r="B49" s="11" t="s">
        <v>291</v>
      </c>
      <c r="C49" s="12" t="s">
        <v>485</v>
      </c>
      <c r="D49" s="13"/>
    </row>
    <row r="50" spans="2:4" ht="30.75" thickBot="1">
      <c r="B50" s="11" t="s">
        <v>292</v>
      </c>
      <c r="C50" s="12" t="s">
        <v>412</v>
      </c>
      <c r="D50" s="13"/>
    </row>
    <row r="51" spans="2:4" ht="15.75" thickBot="1">
      <c r="B51" s="11" t="s">
        <v>293</v>
      </c>
      <c r="C51" s="12"/>
      <c r="D51" s="13"/>
    </row>
    <row r="52" spans="2:4" ht="15.75" thickBot="1">
      <c r="B52" s="11" t="s">
        <v>294</v>
      </c>
      <c r="C52" s="12"/>
      <c r="D52" s="13"/>
    </row>
    <row r="53" spans="2:4" ht="45.75" thickBot="1">
      <c r="B53" s="11" t="s">
        <v>284</v>
      </c>
      <c r="C53" s="12" t="s">
        <v>518</v>
      </c>
      <c r="D53" s="13"/>
    </row>
    <row r="54" spans="2:4" ht="15.75" thickBot="1">
      <c r="B54" s="11" t="s">
        <v>296</v>
      </c>
      <c r="C54" s="12" t="s">
        <v>297</v>
      </c>
      <c r="D54" s="11" t="s">
        <v>298</v>
      </c>
    </row>
    <row r="55" spans="2:4" ht="15.75" thickBot="1">
      <c r="B55" s="26"/>
      <c r="C55" s="15" t="s">
        <v>80</v>
      </c>
      <c r="D55" s="26"/>
    </row>
    <row r="56" spans="2:4" ht="45.75" thickBot="1">
      <c r="B56" s="11" t="s">
        <v>514</v>
      </c>
      <c r="C56" s="12" t="s">
        <v>625</v>
      </c>
      <c r="D56" s="18"/>
    </row>
    <row r="58" spans="2:4" ht="15.75" thickBot="1"/>
    <row r="59" spans="2:4" ht="15.75" thickBot="1">
      <c r="B59" s="11" t="s">
        <v>289</v>
      </c>
      <c r="C59" s="12" t="s">
        <v>77</v>
      </c>
      <c r="D59" s="13"/>
    </row>
    <row r="60" spans="2:4" ht="15.75" thickBot="1">
      <c r="B60" s="11" t="s">
        <v>407</v>
      </c>
      <c r="C60" s="8">
        <v>37522</v>
      </c>
      <c r="D60" s="13"/>
    </row>
    <row r="61" spans="2:4" ht="120.75" thickBot="1">
      <c r="B61" s="11" t="s">
        <v>290</v>
      </c>
      <c r="C61" s="12" t="s">
        <v>519</v>
      </c>
      <c r="D61" s="35"/>
    </row>
    <row r="62" spans="2:4" ht="30.75" thickBot="1">
      <c r="B62" s="11" t="s">
        <v>291</v>
      </c>
      <c r="C62" s="12" t="s">
        <v>485</v>
      </c>
      <c r="D62" s="13"/>
    </row>
    <row r="63" spans="2:4" ht="45.75" thickBot="1">
      <c r="B63" s="11" t="s">
        <v>414</v>
      </c>
      <c r="C63" s="12" t="s">
        <v>413</v>
      </c>
      <c r="D63" s="13"/>
    </row>
    <row r="64" spans="2:4" ht="15.75" thickBot="1">
      <c r="B64" s="11" t="s">
        <v>415</v>
      </c>
      <c r="C64" s="12">
        <v>309003</v>
      </c>
      <c r="D64" s="13"/>
    </row>
    <row r="65" spans="2:5" ht="15.75" thickBot="1">
      <c r="B65" s="11" t="s">
        <v>294</v>
      </c>
      <c r="C65" s="12" t="s">
        <v>416</v>
      </c>
      <c r="D65" s="13"/>
    </row>
    <row r="66" spans="2:5" ht="15.75" thickBot="1">
      <c r="B66" s="11" t="s">
        <v>395</v>
      </c>
      <c r="C66" s="12"/>
      <c r="D66" s="13"/>
    </row>
    <row r="67" spans="2:5" ht="30.75" thickBot="1">
      <c r="B67" s="11" t="s">
        <v>410</v>
      </c>
      <c r="C67" s="12" t="s">
        <v>297</v>
      </c>
      <c r="D67" s="11" t="s">
        <v>325</v>
      </c>
      <c r="E67" s="11" t="s">
        <v>417</v>
      </c>
    </row>
    <row r="68" spans="2:5" ht="15.75" thickBot="1">
      <c r="B68" s="26"/>
      <c r="C68" s="15" t="s">
        <v>46</v>
      </c>
      <c r="D68" s="26">
        <v>294</v>
      </c>
      <c r="E68" s="26">
        <v>56417</v>
      </c>
    </row>
    <row r="69" spans="2:5" ht="15.75" thickBot="1">
      <c r="B69" s="26"/>
      <c r="C69" s="15" t="s">
        <v>79</v>
      </c>
      <c r="D69" s="26">
        <v>221</v>
      </c>
      <c r="E69" s="33">
        <v>41167</v>
      </c>
    </row>
    <row r="70" spans="2:5" ht="15.75" thickBot="1">
      <c r="B70" s="26"/>
      <c r="C70" s="14" t="s">
        <v>82</v>
      </c>
      <c r="D70" s="33">
        <v>182</v>
      </c>
      <c r="E70" s="33">
        <v>33012</v>
      </c>
    </row>
    <row r="71" spans="2:5" ht="15.75" thickBot="1">
      <c r="B71" s="26"/>
      <c r="C71" s="15" t="s">
        <v>81</v>
      </c>
      <c r="D71" s="33">
        <v>119</v>
      </c>
      <c r="E71" s="33">
        <v>26846</v>
      </c>
    </row>
    <row r="72" spans="2:5" ht="15.75" thickBot="1">
      <c r="B72" s="26"/>
      <c r="C72" s="14" t="s">
        <v>156</v>
      </c>
      <c r="D72" s="33">
        <v>816</v>
      </c>
      <c r="E72" s="33">
        <f>SUM(E68:E71)</f>
        <v>157442</v>
      </c>
    </row>
    <row r="73" spans="2:5" ht="15.75" thickBot="1">
      <c r="B73" s="11" t="s">
        <v>411</v>
      </c>
      <c r="C73" s="12" t="s">
        <v>297</v>
      </c>
      <c r="D73" s="11" t="s">
        <v>325</v>
      </c>
      <c r="E73" s="11"/>
    </row>
    <row r="74" spans="2:5" ht="15.75" thickBot="1">
      <c r="B74" s="26"/>
      <c r="C74" s="15" t="s">
        <v>80</v>
      </c>
      <c r="D74" s="33">
        <v>254</v>
      </c>
      <c r="E74" s="33"/>
    </row>
    <row r="75" spans="2:5" ht="15.75" thickBot="1">
      <c r="B75" s="26"/>
      <c r="C75" s="15" t="s">
        <v>79</v>
      </c>
      <c r="D75" s="33">
        <v>242</v>
      </c>
      <c r="E75" s="33"/>
    </row>
    <row r="76" spans="2:5" ht="15.75" thickBot="1">
      <c r="B76" s="26"/>
      <c r="C76" s="14" t="s">
        <v>70</v>
      </c>
      <c r="D76" s="33">
        <v>496</v>
      </c>
      <c r="E76" s="33"/>
    </row>
    <row r="77" spans="2:5" ht="15.75" thickBot="1">
      <c r="B77" s="26"/>
      <c r="C77" s="14" t="s">
        <v>72</v>
      </c>
      <c r="D77" s="26">
        <v>0</v>
      </c>
      <c r="E77" s="26"/>
    </row>
    <row r="78" spans="2:5" ht="15.75" thickBot="1">
      <c r="B78" s="26"/>
      <c r="C78" s="14" t="s">
        <v>76</v>
      </c>
      <c r="D78" s="26">
        <v>0</v>
      </c>
      <c r="E78" s="26"/>
    </row>
    <row r="79" spans="2:5" ht="75.75" thickBot="1">
      <c r="B79" s="11" t="s">
        <v>313</v>
      </c>
      <c r="C79" s="12" t="s">
        <v>626</v>
      </c>
      <c r="D79" s="18"/>
    </row>
    <row r="80" spans="2:5">
      <c r="B80" s="18"/>
      <c r="C80" s="19"/>
      <c r="D80" s="18"/>
    </row>
    <row r="81" spans="2:4" ht="15.75" thickBot="1">
      <c r="B81" s="18"/>
      <c r="C81" s="19"/>
      <c r="D81" s="18"/>
    </row>
    <row r="82" spans="2:4" ht="15.75" thickBot="1">
      <c r="B82" s="11" t="s">
        <v>289</v>
      </c>
      <c r="C82" s="12" t="s">
        <v>41</v>
      </c>
      <c r="D82" s="13"/>
    </row>
    <row r="83" spans="2:4" ht="15.75" thickBot="1">
      <c r="B83" s="11" t="s">
        <v>407</v>
      </c>
      <c r="C83" s="8">
        <v>37600</v>
      </c>
      <c r="D83" s="13"/>
    </row>
    <row r="84" spans="2:4" ht="15.75" thickBot="1">
      <c r="B84" s="11" t="s">
        <v>290</v>
      </c>
      <c r="C84" s="12" t="s">
        <v>398</v>
      </c>
      <c r="D84" s="13"/>
    </row>
    <row r="85" spans="2:4" ht="30.75" thickBot="1">
      <c r="B85" s="11" t="s">
        <v>291</v>
      </c>
      <c r="C85" s="12" t="s">
        <v>485</v>
      </c>
      <c r="D85" s="13"/>
    </row>
    <row r="86" spans="2:4" ht="15.75" thickBot="1">
      <c r="B86" s="11" t="s">
        <v>414</v>
      </c>
      <c r="C86" s="12" t="s">
        <v>423</v>
      </c>
      <c r="D86" s="13"/>
    </row>
    <row r="87" spans="2:4" ht="15.75" thickBot="1">
      <c r="B87" s="11" t="s">
        <v>293</v>
      </c>
      <c r="C87" s="12">
        <v>183</v>
      </c>
      <c r="D87" s="13"/>
    </row>
    <row r="88" spans="2:4" ht="15.75" thickBot="1">
      <c r="B88" s="11" t="s">
        <v>294</v>
      </c>
      <c r="C88" s="36">
        <v>1</v>
      </c>
      <c r="D88" s="13"/>
    </row>
    <row r="89" spans="2:4" ht="30.75" thickBot="1">
      <c r="B89" s="11" t="s">
        <v>395</v>
      </c>
      <c r="C89" s="12" t="s">
        <v>487</v>
      </c>
      <c r="D89" s="13"/>
    </row>
    <row r="90" spans="2:4" ht="15.75" thickBot="1">
      <c r="B90" s="11" t="s">
        <v>296</v>
      </c>
      <c r="C90" s="12" t="s">
        <v>297</v>
      </c>
      <c r="D90" s="11" t="s">
        <v>298</v>
      </c>
    </row>
    <row r="91" spans="2:4" ht="15.75" thickBot="1">
      <c r="B91" s="26"/>
      <c r="C91" s="15" t="s">
        <v>44</v>
      </c>
      <c r="D91" s="33">
        <v>104</v>
      </c>
    </row>
    <row r="92" spans="2:4" ht="15.75" thickBot="1">
      <c r="B92" s="26"/>
      <c r="C92" s="15" t="s">
        <v>49</v>
      </c>
      <c r="D92" s="26">
        <v>79</v>
      </c>
    </row>
    <row r="93" spans="2:4" ht="15.75" thickBot="1">
      <c r="B93" s="26"/>
      <c r="C93" s="14" t="s">
        <v>112</v>
      </c>
      <c r="D93" s="26">
        <f>D91+D92</f>
        <v>183</v>
      </c>
    </row>
    <row r="94" spans="2:4" ht="105.75" thickBot="1">
      <c r="B94" s="11" t="s">
        <v>514</v>
      </c>
      <c r="C94" s="12" t="s">
        <v>627</v>
      </c>
      <c r="D94" s="18"/>
    </row>
    <row r="95" spans="2:4">
      <c r="B95" s="18"/>
      <c r="C95" s="19"/>
      <c r="D95" s="18"/>
    </row>
    <row r="96" spans="2:4" ht="15.75" thickBot="1"/>
    <row r="97" spans="2:4" ht="15.75" thickBot="1">
      <c r="B97" s="11" t="s">
        <v>289</v>
      </c>
      <c r="C97" s="12" t="s">
        <v>41</v>
      </c>
      <c r="D97" s="13"/>
    </row>
    <row r="98" spans="2:4" ht="15.75" thickBot="1">
      <c r="B98" s="11" t="s">
        <v>407</v>
      </c>
      <c r="C98" s="8">
        <v>38125</v>
      </c>
      <c r="D98" s="13"/>
    </row>
    <row r="99" spans="2:4" ht="15.75" thickBot="1">
      <c r="B99" s="11" t="s">
        <v>290</v>
      </c>
      <c r="C99" s="12" t="s">
        <v>398</v>
      </c>
      <c r="D99" s="13"/>
    </row>
    <row r="100" spans="2:4" ht="30.75" thickBot="1">
      <c r="B100" s="11" t="s">
        <v>291</v>
      </c>
      <c r="C100" s="12" t="s">
        <v>485</v>
      </c>
      <c r="D100" s="13"/>
    </row>
    <row r="101" spans="2:4" ht="15.75" thickBot="1">
      <c r="B101" s="11" t="s">
        <v>414</v>
      </c>
      <c r="C101" s="12" t="s">
        <v>423</v>
      </c>
      <c r="D101" s="13"/>
    </row>
    <row r="102" spans="2:4" ht="15.75" thickBot="1">
      <c r="B102" s="11" t="s">
        <v>419</v>
      </c>
      <c r="C102" s="12"/>
      <c r="D102" s="13"/>
    </row>
    <row r="103" spans="2:4" ht="15.75" thickBot="1">
      <c r="B103" s="11" t="s">
        <v>294</v>
      </c>
      <c r="C103" s="12"/>
      <c r="D103" s="13"/>
    </row>
    <row r="104" spans="2:4" ht="45.75" thickBot="1">
      <c r="B104" s="11" t="s">
        <v>395</v>
      </c>
      <c r="C104" s="12" t="s">
        <v>418</v>
      </c>
      <c r="D104" s="13"/>
    </row>
    <row r="105" spans="2:4" ht="15.75" thickBot="1">
      <c r="B105" s="11" t="s">
        <v>296</v>
      </c>
      <c r="C105" s="12" t="s">
        <v>297</v>
      </c>
      <c r="D105" s="11" t="s">
        <v>298</v>
      </c>
    </row>
    <row r="106" spans="2:4" ht="15.75" thickBot="1">
      <c r="B106" s="26"/>
      <c r="C106" s="15" t="s">
        <v>49</v>
      </c>
      <c r="D106" s="26"/>
    </row>
    <row r="107" spans="2:4" ht="45.75" thickBot="1">
      <c r="B107" s="11" t="s">
        <v>515</v>
      </c>
      <c r="C107" s="12" t="s">
        <v>628</v>
      </c>
      <c r="D107" s="18"/>
    </row>
    <row r="109" spans="2:4" ht="15.75" thickBot="1"/>
    <row r="110" spans="2:4" ht="15.75" thickBot="1">
      <c r="B110" s="11" t="s">
        <v>289</v>
      </c>
      <c r="C110" s="12" t="s">
        <v>41</v>
      </c>
      <c r="D110" s="13"/>
    </row>
    <row r="111" spans="2:4" ht="15.75" thickBot="1">
      <c r="B111" s="11" t="s">
        <v>407</v>
      </c>
      <c r="C111" s="8">
        <v>38229</v>
      </c>
      <c r="D111" s="13"/>
    </row>
    <row r="112" spans="2:4" ht="15.75" thickBot="1">
      <c r="B112" s="11" t="s">
        <v>290</v>
      </c>
      <c r="C112" s="12" t="s">
        <v>398</v>
      </c>
      <c r="D112" s="13"/>
    </row>
    <row r="113" spans="2:4" ht="30.75" thickBot="1">
      <c r="B113" s="11" t="s">
        <v>291</v>
      </c>
      <c r="C113" s="12" t="s">
        <v>488</v>
      </c>
      <c r="D113" s="35"/>
    </row>
    <row r="114" spans="2:4" ht="45.75" thickBot="1">
      <c r="B114" s="11" t="s">
        <v>414</v>
      </c>
      <c r="C114" s="12" t="s">
        <v>520</v>
      </c>
      <c r="D114" s="35"/>
    </row>
    <row r="115" spans="2:4" ht="15.75" thickBot="1">
      <c r="B115" s="11" t="s">
        <v>419</v>
      </c>
      <c r="C115" s="12"/>
      <c r="D115" s="13"/>
    </row>
    <row r="116" spans="2:4" ht="15.75" thickBot="1">
      <c r="B116" s="11" t="s">
        <v>294</v>
      </c>
      <c r="C116" s="12"/>
      <c r="D116" s="13"/>
    </row>
    <row r="117" spans="2:4" ht="30.75" thickBot="1">
      <c r="B117" s="11" t="s">
        <v>395</v>
      </c>
      <c r="C117" s="12" t="s">
        <v>420</v>
      </c>
      <c r="D117" s="13"/>
    </row>
    <row r="118" spans="2:4" ht="15.75" thickBot="1">
      <c r="B118" s="11" t="s">
        <v>296</v>
      </c>
      <c r="C118" s="12" t="s">
        <v>297</v>
      </c>
      <c r="D118" s="11" t="s">
        <v>298</v>
      </c>
    </row>
    <row r="119" spans="2:4" ht="15.75" thickBot="1">
      <c r="B119" s="26"/>
      <c r="C119" s="15" t="s">
        <v>49</v>
      </c>
      <c r="D119" s="26"/>
    </row>
    <row r="120" spans="2:4" ht="45.75" thickBot="1">
      <c r="B120" s="11" t="s">
        <v>515</v>
      </c>
      <c r="C120" s="12" t="s">
        <v>629</v>
      </c>
      <c r="D120" s="18"/>
    </row>
    <row r="122" spans="2:4" ht="15.75" thickBot="1"/>
    <row r="123" spans="2:4" ht="15.75" thickBot="1">
      <c r="B123" s="11" t="s">
        <v>289</v>
      </c>
      <c r="C123" s="12" t="s">
        <v>41</v>
      </c>
      <c r="D123" s="13"/>
    </row>
    <row r="124" spans="2:4" ht="15.75" thickBot="1">
      <c r="B124" s="11" t="s">
        <v>407</v>
      </c>
      <c r="C124" s="8">
        <v>38612</v>
      </c>
      <c r="D124" s="13"/>
    </row>
    <row r="125" spans="2:4" ht="15.75" thickBot="1">
      <c r="B125" s="11" t="s">
        <v>290</v>
      </c>
      <c r="C125" s="12" t="s">
        <v>398</v>
      </c>
      <c r="D125" s="13"/>
    </row>
    <row r="126" spans="2:4" ht="30.75" thickBot="1">
      <c r="B126" s="11" t="s">
        <v>291</v>
      </c>
      <c r="C126" s="12" t="s">
        <v>488</v>
      </c>
      <c r="D126" s="13"/>
    </row>
    <row r="127" spans="2:4" ht="15.75" thickBot="1">
      <c r="B127" s="11" t="s">
        <v>414</v>
      </c>
      <c r="C127" s="26" t="s">
        <v>489</v>
      </c>
      <c r="D127" s="13"/>
    </row>
    <row r="128" spans="2:4" ht="15.75" thickBot="1">
      <c r="B128" s="11" t="s">
        <v>419</v>
      </c>
      <c r="C128" s="12">
        <v>194</v>
      </c>
      <c r="D128" s="13"/>
    </row>
    <row r="129" spans="2:4" ht="15.75" thickBot="1">
      <c r="B129" s="11" t="s">
        <v>294</v>
      </c>
      <c r="C129" s="31">
        <v>0.98970000000000002</v>
      </c>
      <c r="D129" s="13"/>
    </row>
    <row r="130" spans="2:4" ht="30.75" thickBot="1">
      <c r="B130" s="11" t="s">
        <v>395</v>
      </c>
      <c r="C130" s="12" t="s">
        <v>421</v>
      </c>
      <c r="D130" s="13"/>
    </row>
    <row r="131" spans="2:4" ht="15.75" thickBot="1">
      <c r="B131" s="11" t="s">
        <v>296</v>
      </c>
      <c r="C131" s="12" t="s">
        <v>297</v>
      </c>
      <c r="D131" s="11" t="s">
        <v>298</v>
      </c>
    </row>
    <row r="132" spans="2:4" ht="15.75" thickBot="1">
      <c r="B132" s="26"/>
      <c r="C132" s="15" t="s">
        <v>51</v>
      </c>
      <c r="D132" s="26">
        <v>96</v>
      </c>
    </row>
    <row r="133" spans="2:4" ht="15.75" thickBot="1">
      <c r="B133" s="26"/>
      <c r="C133" s="15" t="s">
        <v>44</v>
      </c>
      <c r="D133" s="26">
        <v>94</v>
      </c>
    </row>
    <row r="134" spans="2:4" ht="15.75" thickBot="1">
      <c r="B134" s="26"/>
      <c r="C134" s="14" t="s">
        <v>75</v>
      </c>
      <c r="D134" s="33">
        <f>D132+D133</f>
        <v>190</v>
      </c>
    </row>
    <row r="135" spans="2:4" ht="15.75" thickBot="1">
      <c r="B135" s="26"/>
      <c r="C135" s="14" t="s">
        <v>110</v>
      </c>
      <c r="D135" s="26">
        <v>2</v>
      </c>
    </row>
    <row r="136" spans="2:4" ht="15.75" thickBot="1">
      <c r="B136" s="26"/>
      <c r="C136" s="14" t="s">
        <v>228</v>
      </c>
      <c r="D136" s="26">
        <f>SUM(D134:D135)</f>
        <v>192</v>
      </c>
    </row>
    <row r="137" spans="2:4" ht="15.75" thickBot="1">
      <c r="B137" s="26"/>
      <c r="C137" s="14" t="s">
        <v>76</v>
      </c>
      <c r="D137" s="26">
        <v>2</v>
      </c>
    </row>
    <row r="138" spans="2:4" ht="120.75" thickBot="1">
      <c r="B138" s="11" t="s">
        <v>313</v>
      </c>
      <c r="C138" s="12" t="s">
        <v>630</v>
      </c>
      <c r="D138" s="18"/>
    </row>
    <row r="140" spans="2:4" ht="15.75" thickBot="1"/>
    <row r="141" spans="2:4" ht="15.75" thickBot="1">
      <c r="B141" s="11" t="s">
        <v>289</v>
      </c>
      <c r="C141" s="12" t="s">
        <v>41</v>
      </c>
      <c r="D141" s="13"/>
    </row>
    <row r="142" spans="2:4" ht="15.75" thickBot="1">
      <c r="B142" s="11" t="s">
        <v>407</v>
      </c>
      <c r="C142" s="8">
        <v>38814</v>
      </c>
      <c r="D142" s="13"/>
    </row>
    <row r="143" spans="2:4" ht="15.75" thickBot="1">
      <c r="B143" s="11" t="s">
        <v>290</v>
      </c>
      <c r="C143" s="12" t="s">
        <v>398</v>
      </c>
      <c r="D143" s="13"/>
    </row>
    <row r="144" spans="2:4" ht="30.75" thickBot="1">
      <c r="B144" s="11" t="s">
        <v>291</v>
      </c>
      <c r="C144" s="12" t="s">
        <v>422</v>
      </c>
      <c r="D144" s="13"/>
    </row>
    <row r="145" spans="2:4" ht="15.75" thickBot="1">
      <c r="B145" s="11" t="s">
        <v>414</v>
      </c>
      <c r="C145" s="12" t="s">
        <v>490</v>
      </c>
      <c r="D145" s="13"/>
    </row>
    <row r="146" spans="2:4" ht="15.75" thickBot="1">
      <c r="B146" s="11" t="s">
        <v>419</v>
      </c>
      <c r="C146" s="12">
        <v>192</v>
      </c>
      <c r="D146" s="13"/>
    </row>
    <row r="147" spans="2:4" ht="15.75" thickBot="1">
      <c r="B147" s="11" t="s">
        <v>294</v>
      </c>
      <c r="C147" s="31">
        <v>0.99480000000000002</v>
      </c>
      <c r="D147" s="13"/>
    </row>
    <row r="148" spans="2:4" ht="30.75" thickBot="1">
      <c r="B148" s="11" t="s">
        <v>395</v>
      </c>
      <c r="C148" s="12" t="s">
        <v>421</v>
      </c>
      <c r="D148" s="13"/>
    </row>
    <row r="149" spans="2:4" ht="15.75" thickBot="1">
      <c r="B149" s="11" t="s">
        <v>296</v>
      </c>
      <c r="C149" s="12" t="s">
        <v>297</v>
      </c>
      <c r="D149" s="11" t="s">
        <v>298</v>
      </c>
    </row>
    <row r="150" spans="2:4" ht="15.75" thickBot="1">
      <c r="B150" s="26"/>
      <c r="C150" s="15" t="s">
        <v>52</v>
      </c>
      <c r="D150" s="26">
        <v>119</v>
      </c>
    </row>
    <row r="151" spans="2:4" ht="15.75" thickBot="1">
      <c r="B151" s="26"/>
      <c r="C151" s="15" t="s">
        <v>44</v>
      </c>
      <c r="D151" s="26">
        <v>72</v>
      </c>
    </row>
    <row r="152" spans="2:4" ht="15.75" thickBot="1">
      <c r="B152" s="26"/>
      <c r="C152" s="14" t="s">
        <v>75</v>
      </c>
      <c r="D152" s="33">
        <f>D150+D151</f>
        <v>191</v>
      </c>
    </row>
    <row r="153" spans="2:4" ht="15.75" thickBot="1">
      <c r="B153" s="26"/>
      <c r="C153" s="14" t="s">
        <v>40</v>
      </c>
      <c r="D153" s="33">
        <v>0</v>
      </c>
    </row>
    <row r="154" spans="2:4" ht="15.75" thickBot="1">
      <c r="B154" s="26"/>
      <c r="C154" s="14" t="s">
        <v>228</v>
      </c>
      <c r="D154" s="33">
        <f>SUM(D152:D153)</f>
        <v>191</v>
      </c>
    </row>
    <row r="155" spans="2:4" ht="15.75" thickBot="1">
      <c r="B155" s="26"/>
      <c r="C155" s="14" t="s">
        <v>491</v>
      </c>
      <c r="D155" s="26">
        <v>1</v>
      </c>
    </row>
    <row r="156" spans="2:4" ht="90.75" thickBot="1">
      <c r="B156" s="11" t="s">
        <v>313</v>
      </c>
      <c r="C156" s="12" t="s">
        <v>631</v>
      </c>
      <c r="D156" s="18"/>
    </row>
    <row r="158" spans="2:4" ht="15.75" thickBot="1"/>
    <row r="159" spans="2:4" ht="15.75" thickBot="1">
      <c r="B159" s="11" t="s">
        <v>289</v>
      </c>
      <c r="C159" s="12" t="s">
        <v>41</v>
      </c>
      <c r="D159" s="13"/>
    </row>
    <row r="160" spans="2:4" ht="15.75" thickBot="1">
      <c r="B160" s="11" t="s">
        <v>407</v>
      </c>
      <c r="C160" s="8">
        <v>38972</v>
      </c>
      <c r="D160" s="13"/>
    </row>
    <row r="161" spans="2:4" ht="150.75" thickBot="1">
      <c r="B161" s="11" t="s">
        <v>290</v>
      </c>
      <c r="C161" s="12" t="s">
        <v>521</v>
      </c>
      <c r="D161" s="35"/>
    </row>
    <row r="162" spans="2:4" ht="30.75" thickBot="1">
      <c r="B162" s="11" t="s">
        <v>291</v>
      </c>
      <c r="C162" s="12" t="s">
        <v>422</v>
      </c>
      <c r="D162" s="13"/>
    </row>
    <row r="163" spans="2:4" ht="45.75" thickBot="1">
      <c r="B163" s="11" t="s">
        <v>414</v>
      </c>
      <c r="C163" s="12" t="s">
        <v>425</v>
      </c>
      <c r="D163" s="13"/>
    </row>
    <row r="164" spans="2:4" ht="45.75" thickBot="1">
      <c r="B164" s="11" t="s">
        <v>419</v>
      </c>
      <c r="C164" s="12" t="s">
        <v>424</v>
      </c>
      <c r="D164" s="13"/>
    </row>
    <row r="165" spans="2:4" ht="15.75" thickBot="1">
      <c r="B165" s="11" t="s">
        <v>294</v>
      </c>
      <c r="C165" s="12"/>
      <c r="D165" s="13"/>
    </row>
    <row r="166" spans="2:4" ht="30.75" thickBot="1">
      <c r="B166" s="11" t="s">
        <v>395</v>
      </c>
      <c r="C166" s="12" t="s">
        <v>420</v>
      </c>
      <c r="D166" s="13"/>
    </row>
    <row r="167" spans="2:4" ht="15.75" thickBot="1">
      <c r="B167" s="11" t="s">
        <v>296</v>
      </c>
      <c r="C167" s="12" t="s">
        <v>297</v>
      </c>
      <c r="D167" s="11" t="s">
        <v>522</v>
      </c>
    </row>
    <row r="168" spans="2:4" ht="15.75" thickBot="1">
      <c r="B168" s="11"/>
      <c r="C168" s="15" t="s">
        <v>52</v>
      </c>
      <c r="D168" s="26"/>
    </row>
    <row r="169" spans="2:4" ht="60.75" thickBot="1">
      <c r="B169" s="11" t="s">
        <v>313</v>
      </c>
      <c r="C169" s="12" t="s">
        <v>632</v>
      </c>
      <c r="D169" s="18"/>
    </row>
    <row r="171" spans="2:4" ht="15.75" thickBot="1"/>
    <row r="172" spans="2:4" ht="15.75" thickBot="1">
      <c r="B172" s="11" t="s">
        <v>289</v>
      </c>
      <c r="C172" s="12" t="s">
        <v>41</v>
      </c>
      <c r="D172" s="13"/>
    </row>
    <row r="173" spans="2:4" ht="15.75" thickBot="1">
      <c r="B173" s="11" t="s">
        <v>407</v>
      </c>
      <c r="C173" s="8">
        <v>39699</v>
      </c>
      <c r="D173" s="13"/>
    </row>
    <row r="174" spans="2:4" ht="150.75" thickBot="1">
      <c r="B174" s="11" t="s">
        <v>290</v>
      </c>
      <c r="C174" s="12" t="s">
        <v>523</v>
      </c>
      <c r="D174" s="35"/>
    </row>
    <row r="175" spans="2:4" ht="30.75" thickBot="1">
      <c r="B175" s="11" t="s">
        <v>291</v>
      </c>
      <c r="C175" s="12" t="s">
        <v>422</v>
      </c>
      <c r="D175" s="13"/>
    </row>
    <row r="176" spans="2:4" ht="45.75" thickBot="1">
      <c r="B176" s="11" t="s">
        <v>414</v>
      </c>
      <c r="C176" s="12" t="s">
        <v>425</v>
      </c>
      <c r="D176" s="13"/>
    </row>
    <row r="177" spans="2:4" ht="45.75" thickBot="1">
      <c r="B177" s="11" t="s">
        <v>419</v>
      </c>
      <c r="C177" s="12" t="s">
        <v>427</v>
      </c>
      <c r="D177" s="13"/>
    </row>
    <row r="178" spans="2:4" ht="15.75" thickBot="1">
      <c r="B178" s="11" t="s">
        <v>294</v>
      </c>
      <c r="C178" s="12"/>
      <c r="D178" s="13"/>
    </row>
    <row r="179" spans="2:4" ht="30.75" thickBot="1">
      <c r="B179" s="11" t="s">
        <v>395</v>
      </c>
      <c r="C179" s="12" t="s">
        <v>420</v>
      </c>
      <c r="D179" s="13"/>
    </row>
    <row r="180" spans="2:4" ht="15.75" thickBot="1">
      <c r="B180" s="11" t="s">
        <v>426</v>
      </c>
      <c r="C180" s="12" t="s">
        <v>297</v>
      </c>
      <c r="D180" s="11" t="s">
        <v>325</v>
      </c>
    </row>
    <row r="181" spans="2:4" ht="15.75" thickBot="1">
      <c r="B181" s="26"/>
      <c r="C181" s="15" t="s">
        <v>52</v>
      </c>
      <c r="D181" s="26"/>
    </row>
    <row r="182" spans="2:4" ht="60.75" thickBot="1">
      <c r="B182" s="11" t="s">
        <v>313</v>
      </c>
      <c r="C182" s="12" t="s">
        <v>633</v>
      </c>
      <c r="D182" s="18"/>
    </row>
    <row r="184" spans="2:4" ht="15.75" thickBot="1"/>
    <row r="185" spans="2:4" ht="15.75" thickBot="1">
      <c r="B185" s="11" t="s">
        <v>289</v>
      </c>
      <c r="C185" s="12" t="s">
        <v>41</v>
      </c>
      <c r="D185" s="13"/>
    </row>
    <row r="186" spans="2:4" ht="15.75" thickBot="1">
      <c r="B186" s="11" t="s">
        <v>407</v>
      </c>
      <c r="C186" s="8">
        <v>39949</v>
      </c>
      <c r="D186" s="13"/>
    </row>
    <row r="187" spans="2:4" ht="15.75" thickBot="1">
      <c r="B187" s="11" t="s">
        <v>290</v>
      </c>
      <c r="C187" s="12" t="s">
        <v>398</v>
      </c>
      <c r="D187" s="13"/>
    </row>
    <row r="188" spans="2:4" ht="30.75" thickBot="1">
      <c r="B188" s="11" t="s">
        <v>291</v>
      </c>
      <c r="C188" s="12" t="s">
        <v>422</v>
      </c>
      <c r="D188" s="13"/>
    </row>
    <row r="189" spans="2:4" ht="15.75" thickBot="1">
      <c r="B189" s="11" t="s">
        <v>414</v>
      </c>
      <c r="C189" s="12" t="s">
        <v>490</v>
      </c>
      <c r="D189" s="13"/>
    </row>
    <row r="190" spans="2:4" ht="15.75" thickBot="1">
      <c r="B190" s="11" t="s">
        <v>419</v>
      </c>
      <c r="C190" s="12">
        <v>221</v>
      </c>
      <c r="D190" s="13"/>
    </row>
    <row r="191" spans="2:4" ht="15.75" thickBot="1">
      <c r="B191" s="11" t="s">
        <v>294</v>
      </c>
      <c r="C191" s="37">
        <v>0.99550000000000005</v>
      </c>
      <c r="D191" s="13"/>
    </row>
    <row r="192" spans="2:4" ht="30.75" thickBot="1">
      <c r="B192" s="11" t="s">
        <v>395</v>
      </c>
      <c r="C192" s="12" t="s">
        <v>421</v>
      </c>
      <c r="D192" s="13"/>
    </row>
    <row r="193" spans="2:4" ht="15.75" thickBot="1">
      <c r="B193" s="11" t="s">
        <v>426</v>
      </c>
      <c r="C193" s="12" t="s">
        <v>297</v>
      </c>
      <c r="D193" s="11" t="s">
        <v>298</v>
      </c>
    </row>
    <row r="194" spans="2:4" ht="15.75" thickBot="1">
      <c r="B194" s="11"/>
      <c r="C194" s="12" t="s">
        <v>200</v>
      </c>
      <c r="D194" s="11">
        <v>124</v>
      </c>
    </row>
    <row r="195" spans="2:4" ht="15.75" thickBot="1">
      <c r="B195" s="26"/>
      <c r="C195" s="15" t="s">
        <v>201</v>
      </c>
      <c r="D195" s="26">
        <v>95</v>
      </c>
    </row>
    <row r="196" spans="2:4" ht="15.75" thickBot="1">
      <c r="B196" s="26"/>
      <c r="C196" s="14" t="s">
        <v>75</v>
      </c>
      <c r="D196" s="11">
        <f>SUM(D194:D195)</f>
        <v>219</v>
      </c>
    </row>
    <row r="197" spans="2:4" ht="15.75" thickBot="1">
      <c r="B197" s="26"/>
      <c r="C197" s="14" t="s">
        <v>106</v>
      </c>
      <c r="D197" s="11">
        <v>1</v>
      </c>
    </row>
    <row r="198" spans="2:4" ht="15.75" thickBot="1">
      <c r="B198" s="26"/>
      <c r="C198" s="14" t="s">
        <v>112</v>
      </c>
      <c r="D198" s="11">
        <f>SUM(D196:D197)</f>
        <v>220</v>
      </c>
    </row>
    <row r="199" spans="2:4" ht="60.75" thickBot="1">
      <c r="B199" s="11" t="s">
        <v>313</v>
      </c>
      <c r="C199" s="17" t="s">
        <v>634</v>
      </c>
      <c r="D199" s="18"/>
    </row>
    <row r="201" spans="2:4" ht="15.75" thickBot="1"/>
    <row r="202" spans="2:4" ht="15.75" thickBot="1">
      <c r="B202" s="11" t="s">
        <v>289</v>
      </c>
      <c r="C202" s="12" t="s">
        <v>484</v>
      </c>
      <c r="D202" s="13"/>
    </row>
    <row r="203" spans="2:4" ht="15.75" thickBot="1">
      <c r="B203" s="11" t="s">
        <v>407</v>
      </c>
      <c r="C203" s="8">
        <v>40333</v>
      </c>
      <c r="D203" s="13"/>
    </row>
    <row r="204" spans="2:4" ht="15.75" thickBot="1">
      <c r="B204" s="11" t="s">
        <v>290</v>
      </c>
      <c r="C204" s="12" t="s">
        <v>398</v>
      </c>
      <c r="D204" s="13"/>
    </row>
    <row r="205" spans="2:4" ht="30.75" thickBot="1">
      <c r="B205" s="11" t="s">
        <v>291</v>
      </c>
      <c r="C205" s="12" t="s">
        <v>422</v>
      </c>
      <c r="D205" s="13"/>
    </row>
    <row r="206" spans="2:4" ht="15.75" thickBot="1">
      <c r="B206" s="11" t="s">
        <v>414</v>
      </c>
      <c r="C206" s="12" t="s">
        <v>423</v>
      </c>
      <c r="D206" s="13"/>
    </row>
    <row r="207" spans="2:4" ht="15.75" thickBot="1">
      <c r="B207" s="11" t="s">
        <v>419</v>
      </c>
      <c r="C207" s="12">
        <v>423</v>
      </c>
      <c r="D207" s="13"/>
    </row>
    <row r="208" spans="2:4" ht="15.75" thickBot="1">
      <c r="B208" s="11" t="s">
        <v>294</v>
      </c>
      <c r="C208" s="37">
        <v>0.99760000000000004</v>
      </c>
      <c r="D208" s="13"/>
    </row>
    <row r="209" spans="2:4" ht="30.75" thickBot="1">
      <c r="B209" s="11" t="s">
        <v>395</v>
      </c>
      <c r="C209" s="12" t="s">
        <v>421</v>
      </c>
      <c r="D209" s="13"/>
    </row>
    <row r="210" spans="2:4" ht="15.75" thickBot="1">
      <c r="B210" s="11" t="s">
        <v>426</v>
      </c>
      <c r="C210" s="12" t="s">
        <v>297</v>
      </c>
      <c r="D210" s="11" t="s">
        <v>298</v>
      </c>
    </row>
    <row r="211" spans="2:4" ht="15.75" thickBot="1">
      <c r="B211" s="11"/>
      <c r="C211" s="12" t="s">
        <v>205</v>
      </c>
      <c r="D211" s="11">
        <v>291</v>
      </c>
    </row>
    <row r="212" spans="2:4" ht="15.75" thickBot="1">
      <c r="B212" s="26"/>
      <c r="C212" s="15" t="s">
        <v>202</v>
      </c>
      <c r="D212" s="26">
        <v>129</v>
      </c>
    </row>
    <row r="213" spans="2:4" ht="15.75" thickBot="1">
      <c r="B213" s="26"/>
      <c r="C213" s="14" t="s">
        <v>75</v>
      </c>
      <c r="D213" s="11">
        <f>SUM(D211:D212)</f>
        <v>420</v>
      </c>
    </row>
    <row r="214" spans="2:4" ht="15.75" thickBot="1">
      <c r="B214" s="26"/>
      <c r="C214" s="14" t="s">
        <v>40</v>
      </c>
      <c r="D214" s="11">
        <v>2</v>
      </c>
    </row>
    <row r="215" spans="2:4" ht="15.75" thickBot="1">
      <c r="B215" s="26"/>
      <c r="C215" s="14" t="s">
        <v>112</v>
      </c>
      <c r="D215" s="11">
        <f>SUM(D213:D214)</f>
        <v>422</v>
      </c>
    </row>
    <row r="216" spans="2:4" ht="45.75" thickBot="1">
      <c r="B216" s="11" t="s">
        <v>516</v>
      </c>
      <c r="C216" s="17" t="s">
        <v>635</v>
      </c>
    </row>
    <row r="218" spans="2:4" ht="15.75" thickBot="1"/>
    <row r="219" spans="2:4" ht="15.75" thickBot="1">
      <c r="B219" s="11" t="s">
        <v>289</v>
      </c>
      <c r="C219" s="12" t="s">
        <v>41</v>
      </c>
      <c r="D219" s="13"/>
    </row>
    <row r="220" spans="2:4" ht="15.75" thickBot="1">
      <c r="B220" s="11" t="s">
        <v>407</v>
      </c>
      <c r="C220" s="8">
        <v>40435</v>
      </c>
      <c r="D220" s="13"/>
    </row>
    <row r="221" spans="2:4" ht="135.75" thickBot="1">
      <c r="B221" s="11" t="s">
        <v>290</v>
      </c>
      <c r="C221" s="12" t="s">
        <v>524</v>
      </c>
      <c r="D221" s="35"/>
    </row>
    <row r="222" spans="2:4" ht="30.75" thickBot="1">
      <c r="B222" s="11" t="s">
        <v>291</v>
      </c>
      <c r="C222" s="12" t="s">
        <v>422</v>
      </c>
      <c r="D222" s="13"/>
    </row>
    <row r="223" spans="2:4" ht="30.75" thickBot="1">
      <c r="B223" s="11" t="s">
        <v>414</v>
      </c>
      <c r="C223" s="12" t="s">
        <v>428</v>
      </c>
      <c r="D223" s="13"/>
    </row>
    <row r="224" spans="2:4" ht="30.75" thickBot="1">
      <c r="B224" s="11" t="s">
        <v>419</v>
      </c>
      <c r="C224" s="12" t="s">
        <v>430</v>
      </c>
      <c r="D224" s="13"/>
    </row>
    <row r="225" spans="1:8" ht="15.75" thickBot="1">
      <c r="B225" s="11" t="s">
        <v>294</v>
      </c>
      <c r="C225" s="31" t="s">
        <v>492</v>
      </c>
      <c r="D225" s="13"/>
    </row>
    <row r="226" spans="1:8" ht="15.75" thickBot="1">
      <c r="B226" s="11" t="s">
        <v>395</v>
      </c>
      <c r="C226" s="12"/>
      <c r="D226" s="13"/>
    </row>
    <row r="227" spans="1:8" ht="30.75" thickBot="1">
      <c r="B227" s="11" t="s">
        <v>426</v>
      </c>
      <c r="C227" s="12" t="s">
        <v>297</v>
      </c>
      <c r="D227" s="11" t="s">
        <v>325</v>
      </c>
      <c r="E227" s="11" t="s">
        <v>493</v>
      </c>
      <c r="F227" s="11" t="s">
        <v>494</v>
      </c>
      <c r="G227" s="11" t="s">
        <v>495</v>
      </c>
      <c r="H227" s="11" t="s">
        <v>431</v>
      </c>
    </row>
    <row r="228" spans="1:8" ht="15.75" thickBot="1">
      <c r="B228" s="26"/>
      <c r="C228" s="15" t="s">
        <v>206</v>
      </c>
      <c r="D228" s="26">
        <f>E228+F228+G228</f>
        <v>721</v>
      </c>
      <c r="E228" s="38">
        <v>412</v>
      </c>
      <c r="F228" s="26">
        <v>60</v>
      </c>
      <c r="G228" s="26">
        <v>249</v>
      </c>
      <c r="H228" s="38">
        <v>137998</v>
      </c>
    </row>
    <row r="229" spans="1:8" ht="15.75" thickBot="1">
      <c r="B229" s="26"/>
      <c r="C229" s="14" t="s">
        <v>204</v>
      </c>
      <c r="D229" s="26">
        <f>E229+F229+G229</f>
        <v>491</v>
      </c>
      <c r="E229" s="38">
        <v>400</v>
      </c>
      <c r="F229" s="26">
        <v>40</v>
      </c>
      <c r="G229" s="26">
        <v>51</v>
      </c>
      <c r="H229" s="38">
        <v>90194</v>
      </c>
    </row>
    <row r="230" spans="1:8" ht="15.75" thickBot="1">
      <c r="B230" s="26"/>
      <c r="C230" s="14" t="s">
        <v>40</v>
      </c>
      <c r="D230" s="26">
        <v>6</v>
      </c>
      <c r="E230" s="38">
        <v>6</v>
      </c>
      <c r="F230" s="39" t="s">
        <v>229</v>
      </c>
      <c r="G230" s="39" t="s">
        <v>229</v>
      </c>
      <c r="H230" s="38">
        <v>838</v>
      </c>
    </row>
    <row r="231" spans="1:8" ht="15.75" thickBot="1">
      <c r="A231" s="9" t="s">
        <v>429</v>
      </c>
      <c r="B231" s="26"/>
      <c r="C231" s="14" t="s">
        <v>496</v>
      </c>
      <c r="D231" s="26">
        <f>SUM(D228:D230)</f>
        <v>1218</v>
      </c>
      <c r="E231" s="38">
        <f>SUM(E228:E230)</f>
        <v>818</v>
      </c>
      <c r="F231" s="26">
        <f>SUM(F228:F229)</f>
        <v>100</v>
      </c>
      <c r="G231" s="26">
        <f>SUM(G228:G229)</f>
        <v>300</v>
      </c>
      <c r="H231" s="38">
        <f>SUM(H228:H230)</f>
        <v>229030</v>
      </c>
    </row>
    <row r="232" spans="1:8" ht="150.75" thickBot="1">
      <c r="B232" s="11" t="s">
        <v>313</v>
      </c>
      <c r="C232" s="17" t="s">
        <v>636</v>
      </c>
    </row>
    <row r="234" spans="1:8" ht="15.75" thickBot="1"/>
    <row r="235" spans="1:8" ht="15.75" thickBot="1">
      <c r="B235" s="11" t="s">
        <v>289</v>
      </c>
      <c r="C235" s="12" t="s">
        <v>484</v>
      </c>
      <c r="D235" s="13"/>
    </row>
    <row r="236" spans="1:8" ht="15.75" thickBot="1">
      <c r="B236" s="11" t="s">
        <v>407</v>
      </c>
      <c r="C236" s="8">
        <v>40784</v>
      </c>
      <c r="D236" s="13"/>
    </row>
    <row r="237" spans="1:8" ht="15.75" thickBot="1">
      <c r="B237" s="11" t="s">
        <v>290</v>
      </c>
      <c r="C237" s="12" t="s">
        <v>398</v>
      </c>
      <c r="D237" s="13"/>
    </row>
    <row r="238" spans="1:8" ht="30.75" thickBot="1">
      <c r="B238" s="11" t="s">
        <v>291</v>
      </c>
      <c r="C238" s="12" t="s">
        <v>422</v>
      </c>
      <c r="D238" s="13"/>
    </row>
    <row r="239" spans="1:8" ht="15.75" thickBot="1">
      <c r="B239" s="11" t="s">
        <v>414</v>
      </c>
      <c r="C239" s="12" t="s">
        <v>423</v>
      </c>
      <c r="D239" s="13"/>
    </row>
    <row r="240" spans="1:8" ht="15.75" thickBot="1">
      <c r="B240" s="11" t="s">
        <v>419</v>
      </c>
      <c r="C240" s="12">
        <v>398</v>
      </c>
      <c r="D240" s="13"/>
    </row>
    <row r="241" spans="2:4" ht="15.75" thickBot="1">
      <c r="B241" s="11" t="s">
        <v>294</v>
      </c>
      <c r="C241" s="31">
        <v>0.99250000000000005</v>
      </c>
      <c r="D241" s="13"/>
    </row>
    <row r="242" spans="2:4" ht="30.75" thickBot="1">
      <c r="B242" s="11" t="s">
        <v>395</v>
      </c>
      <c r="C242" s="12" t="s">
        <v>421</v>
      </c>
      <c r="D242" s="13"/>
    </row>
    <row r="243" spans="2:4" ht="15.75" thickBot="1">
      <c r="B243" s="11" t="s">
        <v>432</v>
      </c>
      <c r="C243" s="12" t="s">
        <v>297</v>
      </c>
      <c r="D243" s="11" t="s">
        <v>298</v>
      </c>
    </row>
    <row r="244" spans="2:4" ht="15.75" thickBot="1">
      <c r="B244" s="11"/>
      <c r="C244" s="15" t="s">
        <v>56</v>
      </c>
      <c r="D244" s="11">
        <v>143</v>
      </c>
    </row>
    <row r="245" spans="2:4" ht="15.75" thickBot="1">
      <c r="B245" s="11"/>
      <c r="C245" s="40" t="s">
        <v>209</v>
      </c>
      <c r="D245" s="26">
        <v>102</v>
      </c>
    </row>
    <row r="246" spans="2:4" ht="15.75" thickBot="1">
      <c r="B246" s="11"/>
      <c r="C246" s="15" t="s">
        <v>210</v>
      </c>
      <c r="D246" s="26">
        <v>74</v>
      </c>
    </row>
    <row r="247" spans="2:4" ht="15.75" thickBot="1">
      <c r="B247" s="11"/>
      <c r="C247" s="15" t="s">
        <v>213</v>
      </c>
      <c r="D247" s="11">
        <v>52</v>
      </c>
    </row>
    <row r="248" spans="2:4" ht="15.75" thickBot="1">
      <c r="B248" s="11"/>
      <c r="C248" s="15" t="s">
        <v>208</v>
      </c>
      <c r="D248" s="26">
        <v>24</v>
      </c>
    </row>
    <row r="249" spans="2:4" ht="15.75" thickBot="1">
      <c r="B249" s="11"/>
      <c r="C249" s="14" t="s">
        <v>75</v>
      </c>
      <c r="D249" s="11">
        <f>SUM(D244:D248)</f>
        <v>395</v>
      </c>
    </row>
    <row r="250" spans="2:4" ht="15.75" thickBot="1">
      <c r="B250" s="11"/>
      <c r="C250" s="14" t="s">
        <v>40</v>
      </c>
      <c r="D250" s="11">
        <v>0</v>
      </c>
    </row>
    <row r="251" spans="2:4" ht="15.75" thickBot="1">
      <c r="B251" s="11"/>
      <c r="C251" s="14" t="s">
        <v>106</v>
      </c>
      <c r="D251" s="11">
        <v>0</v>
      </c>
    </row>
    <row r="252" spans="2:4" ht="15.75" thickBot="1">
      <c r="B252" s="11"/>
      <c r="C252" s="14" t="s">
        <v>112</v>
      </c>
      <c r="D252" s="11">
        <f>SUM(D249:D251)</f>
        <v>395</v>
      </c>
    </row>
    <row r="253" spans="2:4" ht="15.75" thickBot="1">
      <c r="B253" s="11" t="s">
        <v>433</v>
      </c>
      <c r="C253" s="12" t="s">
        <v>297</v>
      </c>
      <c r="D253" s="11" t="s">
        <v>298</v>
      </c>
    </row>
    <row r="254" spans="2:4" ht="15.75" thickBot="1">
      <c r="B254" s="11"/>
      <c r="C254" s="15" t="s">
        <v>207</v>
      </c>
      <c r="D254" s="11">
        <v>215</v>
      </c>
    </row>
    <row r="255" spans="2:4" ht="15.75" thickBot="1">
      <c r="B255" s="11"/>
      <c r="C255" s="15" t="s">
        <v>56</v>
      </c>
      <c r="D255" s="11">
        <v>177</v>
      </c>
    </row>
    <row r="256" spans="2:4" ht="15.75" thickBot="1">
      <c r="B256" s="11"/>
      <c r="C256" s="14" t="s">
        <v>230</v>
      </c>
      <c r="D256" s="11">
        <f>SUM(D254:D255)</f>
        <v>392</v>
      </c>
    </row>
    <row r="257" spans="2:9" ht="15.75" thickBot="1">
      <c r="B257" s="11"/>
      <c r="C257" s="14" t="s">
        <v>40</v>
      </c>
      <c r="D257" s="11">
        <v>3</v>
      </c>
    </row>
    <row r="258" spans="2:9" ht="15.75" thickBot="1">
      <c r="B258" s="11"/>
      <c r="C258" s="14" t="s">
        <v>112</v>
      </c>
      <c r="D258" s="11">
        <f>SUM(D256:D257)</f>
        <v>395</v>
      </c>
    </row>
    <row r="259" spans="2:9" ht="45.75" thickBot="1">
      <c r="B259" s="11" t="s">
        <v>313</v>
      </c>
      <c r="C259" s="17" t="s">
        <v>637</v>
      </c>
    </row>
    <row r="261" spans="2:9" ht="15.75" thickBot="1"/>
    <row r="262" spans="2:9" ht="15.75" thickBot="1">
      <c r="B262" s="11" t="s">
        <v>289</v>
      </c>
      <c r="C262" s="12" t="s">
        <v>484</v>
      </c>
      <c r="D262" s="13"/>
    </row>
    <row r="263" spans="2:9" ht="15.75" thickBot="1">
      <c r="B263" s="11" t="s">
        <v>407</v>
      </c>
      <c r="C263" s="8">
        <v>41173</v>
      </c>
      <c r="D263" s="13"/>
    </row>
    <row r="264" spans="2:9" ht="135.75" thickBot="1">
      <c r="B264" s="11" t="s">
        <v>290</v>
      </c>
      <c r="C264" s="12" t="s">
        <v>525</v>
      </c>
      <c r="D264" s="13"/>
    </row>
    <row r="265" spans="2:9" ht="30.75" thickBot="1">
      <c r="B265" s="11" t="s">
        <v>291</v>
      </c>
      <c r="C265" s="12" t="s">
        <v>422</v>
      </c>
      <c r="D265" s="13"/>
    </row>
    <row r="266" spans="2:9" ht="45.75" thickBot="1">
      <c r="B266" s="11" t="s">
        <v>414</v>
      </c>
      <c r="C266" s="12" t="s">
        <v>425</v>
      </c>
      <c r="D266" s="13"/>
    </row>
    <row r="267" spans="2:9" ht="30.75" thickBot="1">
      <c r="B267" s="11" t="s">
        <v>419</v>
      </c>
      <c r="C267" s="12" t="s">
        <v>434</v>
      </c>
      <c r="D267" s="13"/>
    </row>
    <row r="268" spans="2:9" ht="15.75" thickBot="1">
      <c r="B268" s="11" t="s">
        <v>294</v>
      </c>
      <c r="C268" s="12" t="s">
        <v>497</v>
      </c>
      <c r="D268" s="13"/>
    </row>
    <row r="269" spans="2:9" ht="15.75" thickBot="1">
      <c r="B269" s="11" t="s">
        <v>395</v>
      </c>
      <c r="C269" s="12"/>
      <c r="D269" s="13"/>
    </row>
    <row r="270" spans="2:9" ht="30.75" thickBot="1">
      <c r="B270" s="11" t="s">
        <v>296</v>
      </c>
      <c r="C270" s="12" t="s">
        <v>297</v>
      </c>
      <c r="D270" s="11" t="s">
        <v>325</v>
      </c>
      <c r="E270" s="11" t="s">
        <v>526</v>
      </c>
      <c r="F270" s="11" t="s">
        <v>527</v>
      </c>
      <c r="G270" s="11" t="s">
        <v>528</v>
      </c>
      <c r="H270" s="11" t="s">
        <v>529</v>
      </c>
      <c r="I270" s="11" t="s">
        <v>431</v>
      </c>
    </row>
    <row r="271" spans="2:9" ht="15.75" thickBot="1">
      <c r="B271" s="26"/>
      <c r="C271" s="15" t="s">
        <v>207</v>
      </c>
      <c r="D271" s="26">
        <f>E271+F271+G271+H271</f>
        <v>818</v>
      </c>
      <c r="E271" s="38">
        <v>422</v>
      </c>
      <c r="F271" s="26">
        <v>7</v>
      </c>
      <c r="G271" s="26">
        <v>93</v>
      </c>
      <c r="H271" s="26">
        <v>296</v>
      </c>
      <c r="I271" s="26">
        <v>70265</v>
      </c>
    </row>
    <row r="272" spans="2:9" ht="15.75" thickBot="1">
      <c r="B272" s="26"/>
      <c r="C272" s="14" t="s">
        <v>211</v>
      </c>
      <c r="D272" s="26">
        <f>E272+F272+G272+H272</f>
        <v>154</v>
      </c>
      <c r="E272" s="38">
        <v>62</v>
      </c>
      <c r="F272" s="26">
        <v>0</v>
      </c>
      <c r="G272" s="26">
        <v>20</v>
      </c>
      <c r="H272" s="26">
        <v>72</v>
      </c>
      <c r="I272" s="26">
        <v>20693</v>
      </c>
    </row>
    <row r="273" spans="2:9" ht="15.75" thickBot="1">
      <c r="B273" s="26"/>
      <c r="C273" s="14" t="s">
        <v>212</v>
      </c>
      <c r="D273" s="26">
        <f>E273+F273+G273+H273</f>
        <v>123</v>
      </c>
      <c r="E273" s="38">
        <v>80</v>
      </c>
      <c r="F273" s="26">
        <v>1</v>
      </c>
      <c r="G273" s="26">
        <v>18</v>
      </c>
      <c r="H273" s="26">
        <v>24</v>
      </c>
      <c r="I273" s="26">
        <v>9141</v>
      </c>
    </row>
    <row r="274" spans="2:9" ht="15.75" thickBot="1">
      <c r="B274" s="26"/>
      <c r="C274" s="14" t="s">
        <v>214</v>
      </c>
      <c r="D274" s="26">
        <f>E274+F274+G274+H274</f>
        <v>113</v>
      </c>
      <c r="E274" s="38">
        <v>86</v>
      </c>
      <c r="F274" s="26">
        <v>0</v>
      </c>
      <c r="G274" s="26">
        <v>10</v>
      </c>
      <c r="H274" s="26">
        <v>17</v>
      </c>
      <c r="I274" s="26">
        <v>6976</v>
      </c>
    </row>
    <row r="275" spans="2:9" ht="15.75" thickBot="1">
      <c r="B275" s="26"/>
      <c r="C275" s="14" t="s">
        <v>435</v>
      </c>
      <c r="D275" s="26">
        <f t="shared" ref="D275" si="0">SUM(D271:D274)</f>
        <v>1208</v>
      </c>
      <c r="E275" s="38">
        <f>SUM(E271:E274)</f>
        <v>650</v>
      </c>
      <c r="F275" s="26">
        <f>SUM(F271:F274)</f>
        <v>8</v>
      </c>
      <c r="G275" s="26">
        <f>SUM(G271:G274)</f>
        <v>141</v>
      </c>
      <c r="H275" s="26">
        <f>SUM(H271:H274)</f>
        <v>409</v>
      </c>
      <c r="I275" s="26">
        <f>SUM(I271:I274)</f>
        <v>107075</v>
      </c>
    </row>
    <row r="276" spans="2:9" ht="15.75" thickBot="1">
      <c r="B276" s="26"/>
      <c r="C276" s="14" t="s">
        <v>40</v>
      </c>
      <c r="D276" s="26">
        <v>13</v>
      </c>
      <c r="E276" s="41">
        <v>12</v>
      </c>
      <c r="F276" s="41">
        <v>1</v>
      </c>
      <c r="G276" s="41">
        <v>0</v>
      </c>
      <c r="H276" s="41">
        <v>0</v>
      </c>
      <c r="I276" s="41">
        <v>3175</v>
      </c>
    </row>
    <row r="277" spans="2:9" ht="15.75" thickBot="1">
      <c r="B277" s="26"/>
      <c r="C277" s="34" t="s">
        <v>436</v>
      </c>
      <c r="D277" s="26">
        <v>10</v>
      </c>
      <c r="E277" s="41">
        <v>10</v>
      </c>
      <c r="F277" s="41">
        <v>0</v>
      </c>
      <c r="G277" s="41">
        <v>0</v>
      </c>
      <c r="H277" s="41">
        <v>0</v>
      </c>
      <c r="I277" s="41">
        <v>0</v>
      </c>
    </row>
    <row r="278" spans="2:9" ht="15.75" thickBot="1">
      <c r="B278" s="26"/>
      <c r="C278" s="34" t="s">
        <v>156</v>
      </c>
      <c r="D278" s="26">
        <f>D275+D276+D277</f>
        <v>1231</v>
      </c>
      <c r="E278" s="26">
        <f t="shared" ref="E278:H278" si="1">E275+E276+E277</f>
        <v>672</v>
      </c>
      <c r="F278" s="26">
        <f t="shared" si="1"/>
        <v>9</v>
      </c>
      <c r="G278" s="26">
        <f t="shared" si="1"/>
        <v>141</v>
      </c>
      <c r="H278" s="26">
        <f t="shared" si="1"/>
        <v>409</v>
      </c>
      <c r="I278" s="26">
        <f t="shared" ref="I278" si="2">I275+I276+I277</f>
        <v>110250</v>
      </c>
    </row>
    <row r="279" spans="2:9" ht="60.75" thickBot="1">
      <c r="B279" s="11" t="s">
        <v>515</v>
      </c>
      <c r="C279" s="17" t="s">
        <v>638</v>
      </c>
    </row>
    <row r="281" spans="2:9" ht="15.75" thickBot="1"/>
    <row r="282" spans="2:9" ht="15.75" thickBot="1">
      <c r="B282" s="11" t="s">
        <v>289</v>
      </c>
      <c r="C282" s="12" t="s">
        <v>484</v>
      </c>
      <c r="D282" s="13"/>
    </row>
    <row r="283" spans="2:9" ht="15.75" thickBot="1">
      <c r="B283" s="11" t="s">
        <v>407</v>
      </c>
      <c r="C283" s="8">
        <v>41268</v>
      </c>
      <c r="D283" s="13"/>
    </row>
    <row r="284" spans="2:9" ht="15.75" thickBot="1">
      <c r="B284" s="11" t="s">
        <v>290</v>
      </c>
      <c r="C284" s="12" t="s">
        <v>398</v>
      </c>
      <c r="D284" s="13"/>
    </row>
    <row r="285" spans="2:9" ht="30.75" thickBot="1">
      <c r="B285" s="11" t="s">
        <v>291</v>
      </c>
      <c r="C285" s="12" t="s">
        <v>422</v>
      </c>
      <c r="D285" s="13"/>
    </row>
    <row r="286" spans="2:9" ht="15.75" thickBot="1">
      <c r="B286" s="11" t="s">
        <v>414</v>
      </c>
      <c r="C286" s="12" t="s">
        <v>423</v>
      </c>
      <c r="D286" s="13"/>
    </row>
    <row r="287" spans="2:9" ht="15.75" thickBot="1">
      <c r="B287" s="11" t="s">
        <v>419</v>
      </c>
      <c r="C287" s="12">
        <v>145</v>
      </c>
      <c r="D287" s="13"/>
    </row>
    <row r="288" spans="2:9" ht="15.75" thickBot="1">
      <c r="B288" s="11" t="s">
        <v>294</v>
      </c>
      <c r="C288" s="36">
        <v>1</v>
      </c>
      <c r="D288" s="13"/>
    </row>
    <row r="289" spans="2:4" ht="30.75" thickBot="1">
      <c r="B289" s="11" t="s">
        <v>395</v>
      </c>
      <c r="C289" s="12" t="s">
        <v>421</v>
      </c>
      <c r="D289" s="13"/>
    </row>
    <row r="290" spans="2:4" ht="15.75" thickBot="1">
      <c r="B290" s="11" t="s">
        <v>296</v>
      </c>
      <c r="C290" s="12" t="s">
        <v>297</v>
      </c>
      <c r="D290" s="11" t="s">
        <v>298</v>
      </c>
    </row>
    <row r="291" spans="2:4" ht="15.75" thickBot="1">
      <c r="B291" s="11"/>
      <c r="C291" s="12" t="s">
        <v>215</v>
      </c>
      <c r="D291" s="11">
        <v>90</v>
      </c>
    </row>
    <row r="292" spans="2:4" ht="15.75" thickBot="1">
      <c r="B292" s="26"/>
      <c r="C292" s="15" t="s">
        <v>216</v>
      </c>
      <c r="D292" s="26">
        <v>54</v>
      </c>
    </row>
    <row r="293" spans="2:4" ht="15.75" thickBot="1">
      <c r="B293" s="26"/>
      <c r="C293" s="14" t="s">
        <v>75</v>
      </c>
      <c r="D293" s="11">
        <f>SUM(D291:D292)</f>
        <v>144</v>
      </c>
    </row>
    <row r="294" spans="2:4" ht="15.75" thickBot="1">
      <c r="B294" s="26"/>
      <c r="C294" s="14" t="s">
        <v>40</v>
      </c>
      <c r="D294" s="11">
        <v>1</v>
      </c>
    </row>
    <row r="295" spans="2:4" ht="15.75" thickBot="1">
      <c r="B295" s="26"/>
      <c r="C295" s="14" t="s">
        <v>112</v>
      </c>
      <c r="D295" s="11">
        <f>SUM(D293:D294)</f>
        <v>145</v>
      </c>
    </row>
    <row r="296" spans="2:4" ht="45.75" thickBot="1">
      <c r="B296" s="11" t="s">
        <v>514</v>
      </c>
      <c r="C296" s="17" t="s">
        <v>639</v>
      </c>
    </row>
    <row r="297" spans="2:4" ht="15.75" thickBot="1"/>
    <row r="298" spans="2:4" ht="15.75" thickBot="1">
      <c r="B298" s="11" t="s">
        <v>289</v>
      </c>
      <c r="C298" s="12" t="s">
        <v>41</v>
      </c>
      <c r="D298" s="13"/>
    </row>
    <row r="299" spans="2:4" ht="15.75" thickBot="1">
      <c r="B299" s="11" t="s">
        <v>407</v>
      </c>
      <c r="C299" s="8">
        <v>42022</v>
      </c>
      <c r="D299" s="13"/>
    </row>
    <row r="300" spans="2:4" ht="135.75" thickBot="1">
      <c r="B300" s="11" t="s">
        <v>290</v>
      </c>
      <c r="C300" s="12" t="s">
        <v>656</v>
      </c>
      <c r="D300" s="13"/>
    </row>
    <row r="301" spans="2:4" ht="30.75" thickBot="1">
      <c r="B301" s="11" t="s">
        <v>291</v>
      </c>
      <c r="C301" s="12" t="s">
        <v>422</v>
      </c>
      <c r="D301" s="13"/>
    </row>
    <row r="302" spans="2:4" ht="45.75" thickBot="1">
      <c r="B302" s="11" t="s">
        <v>292</v>
      </c>
      <c r="C302" s="12" t="s">
        <v>425</v>
      </c>
      <c r="D302" s="13"/>
    </row>
    <row r="303" spans="2:4" ht="30.75" thickBot="1">
      <c r="B303" s="11" t="s">
        <v>293</v>
      </c>
      <c r="C303" s="12" t="s">
        <v>657</v>
      </c>
      <c r="D303" s="13"/>
    </row>
    <row r="304" spans="2:4" ht="15.75" thickBot="1">
      <c r="B304" s="11" t="s">
        <v>351</v>
      </c>
      <c r="C304" s="12" t="s">
        <v>658</v>
      </c>
      <c r="D304" s="13"/>
    </row>
    <row r="305" spans="2:9" ht="15.75" thickBot="1">
      <c r="B305" s="11" t="s">
        <v>284</v>
      </c>
      <c r="C305" s="12"/>
      <c r="D305" s="13"/>
    </row>
    <row r="306" spans="2:9" ht="30.75" thickBot="1">
      <c r="B306" s="11" t="s">
        <v>661</v>
      </c>
      <c r="C306" s="12" t="s">
        <v>297</v>
      </c>
      <c r="D306" s="11" t="s">
        <v>325</v>
      </c>
      <c r="E306" s="11" t="s">
        <v>664</v>
      </c>
      <c r="F306" s="11" t="s">
        <v>494</v>
      </c>
      <c r="G306" s="11" t="s">
        <v>495</v>
      </c>
      <c r="H306" s="11" t="s">
        <v>431</v>
      </c>
    </row>
    <row r="307" spans="2:9" ht="15.75" thickBot="1">
      <c r="B307" s="26"/>
      <c r="C307" s="15" t="s">
        <v>660</v>
      </c>
      <c r="D307" s="26">
        <v>298</v>
      </c>
      <c r="E307" s="38">
        <f>D307-F307-G307</f>
        <v>96</v>
      </c>
      <c r="F307" s="26">
        <v>63</v>
      </c>
      <c r="G307" s="26">
        <v>139</v>
      </c>
      <c r="H307" s="26">
        <v>41563</v>
      </c>
    </row>
    <row r="308" spans="2:9" ht="15.75" thickBot="1">
      <c r="B308" s="26"/>
      <c r="C308" s="15" t="s">
        <v>49</v>
      </c>
      <c r="D308" s="26">
        <v>294</v>
      </c>
      <c r="E308" s="38">
        <f>D308-F308-G308</f>
        <v>95</v>
      </c>
      <c r="F308" s="26">
        <v>51</v>
      </c>
      <c r="G308" s="26">
        <v>148</v>
      </c>
      <c r="H308" s="26">
        <v>41079</v>
      </c>
    </row>
    <row r="309" spans="2:9" ht="15.75" thickBot="1">
      <c r="B309" s="26"/>
      <c r="C309" s="14" t="s">
        <v>659</v>
      </c>
      <c r="D309" s="26">
        <v>168</v>
      </c>
      <c r="E309" s="38">
        <f>D309-F309-G309</f>
        <v>74</v>
      </c>
      <c r="F309" s="26">
        <v>27</v>
      </c>
      <c r="G309" s="26">
        <v>67</v>
      </c>
      <c r="H309" s="26">
        <v>21348</v>
      </c>
    </row>
    <row r="310" spans="2:9" ht="15.75" thickBot="1">
      <c r="B310" s="26"/>
      <c r="C310" s="14" t="s">
        <v>435</v>
      </c>
      <c r="D310" s="26">
        <f>SUM(D307:D309)</f>
        <v>760</v>
      </c>
      <c r="E310" s="26">
        <f>SUM(E307:E309)</f>
        <v>265</v>
      </c>
      <c r="F310" s="26">
        <f>SUM(F307:F309)</f>
        <v>141</v>
      </c>
      <c r="G310" s="26">
        <f>SUM(G307:G309)</f>
        <v>354</v>
      </c>
      <c r="H310" s="26">
        <f>SUM(H307:H309)</f>
        <v>103990</v>
      </c>
    </row>
    <row r="311" spans="2:9" ht="15.75" thickBot="1">
      <c r="B311" s="26"/>
      <c r="C311" s="14" t="s">
        <v>40</v>
      </c>
      <c r="D311" s="26">
        <v>0</v>
      </c>
      <c r="E311" s="41">
        <v>0</v>
      </c>
      <c r="F311" s="41">
        <v>0</v>
      </c>
      <c r="G311" s="41">
        <v>0</v>
      </c>
      <c r="H311" s="41">
        <v>523</v>
      </c>
    </row>
    <row r="312" spans="2:9" ht="15.75" thickBot="1">
      <c r="B312" s="26"/>
      <c r="C312" s="34" t="s">
        <v>436</v>
      </c>
      <c r="D312" s="26">
        <v>0</v>
      </c>
      <c r="E312" s="41">
        <v>0</v>
      </c>
      <c r="F312" s="41">
        <v>0</v>
      </c>
      <c r="G312" s="41">
        <v>0</v>
      </c>
      <c r="H312" s="41">
        <v>0</v>
      </c>
    </row>
    <row r="313" spans="2:9" ht="15.75" thickBot="1">
      <c r="B313" s="26"/>
      <c r="C313" s="34" t="s">
        <v>156</v>
      </c>
      <c r="D313" s="26">
        <f>SUM(D310:D312)</f>
        <v>760</v>
      </c>
      <c r="E313" s="26">
        <f>SUM(E310:E312)</f>
        <v>265</v>
      </c>
      <c r="F313" s="26">
        <f>SUM(F310:F312)</f>
        <v>141</v>
      </c>
      <c r="G313" s="26">
        <f>SUM(G310:G312)</f>
        <v>354</v>
      </c>
      <c r="H313" s="26">
        <f>SUM(H310:H312)</f>
        <v>104513</v>
      </c>
    </row>
    <row r="314" spans="2:9" ht="15.75" thickBot="1">
      <c r="B314" s="26" t="s">
        <v>662</v>
      </c>
      <c r="C314" s="15" t="s">
        <v>49</v>
      </c>
      <c r="D314" s="26">
        <v>133</v>
      </c>
      <c r="E314" s="21"/>
      <c r="F314" s="21"/>
      <c r="G314" s="21"/>
      <c r="H314" s="21"/>
      <c r="I314" s="21"/>
    </row>
    <row r="315" spans="2:9" ht="15.75" thickBot="1">
      <c r="B315" s="26"/>
      <c r="C315" s="15" t="s">
        <v>660</v>
      </c>
      <c r="D315" s="26">
        <v>120</v>
      </c>
      <c r="E315" s="21"/>
      <c r="F315" s="21"/>
      <c r="G315" s="21"/>
      <c r="H315" s="21"/>
      <c r="I315" s="21"/>
    </row>
    <row r="316" spans="2:9" ht="15.75" thickBot="1">
      <c r="B316" s="26"/>
      <c r="C316" s="20" t="s">
        <v>665</v>
      </c>
      <c r="D316" s="26">
        <v>12</v>
      </c>
      <c r="E316" s="21"/>
      <c r="F316" s="21"/>
      <c r="G316" s="21"/>
      <c r="H316" s="21"/>
      <c r="I316" s="21"/>
    </row>
    <row r="317" spans="2:9" ht="15.75" thickBot="1">
      <c r="B317" s="26"/>
      <c r="C317" s="20" t="s">
        <v>666</v>
      </c>
      <c r="D317" s="26">
        <v>265</v>
      </c>
      <c r="E317" s="21"/>
      <c r="F317" s="21"/>
      <c r="G317" s="21"/>
      <c r="H317" s="21"/>
      <c r="I317" s="21"/>
    </row>
    <row r="318" spans="2:9" ht="15.75" thickBot="1">
      <c r="B318" s="11" t="s">
        <v>313</v>
      </c>
      <c r="C318" s="17" t="s">
        <v>663</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1"/>
  <sheetViews>
    <sheetView topLeftCell="A46" zoomScaleNormal="100" workbookViewId="0">
      <selection activeCell="G52" sqref="G52"/>
    </sheetView>
  </sheetViews>
  <sheetFormatPr defaultRowHeight="15"/>
  <cols>
    <col min="1" max="1" width="9" style="9"/>
    <col min="2" max="2" width="27.25" style="9" customWidth="1"/>
    <col min="3" max="3" width="36" style="9" customWidth="1"/>
    <col min="4" max="4" width="12.25" style="9" customWidth="1"/>
    <col min="5" max="5" width="11.5" style="9" customWidth="1"/>
    <col min="6" max="16384" width="9" style="9"/>
  </cols>
  <sheetData>
    <row r="2" spans="2:4" ht="15.75" thickBot="1"/>
    <row r="3" spans="2:4" ht="15.75" thickBot="1">
      <c r="B3" s="11" t="s">
        <v>289</v>
      </c>
      <c r="C3" s="11" t="s">
        <v>63</v>
      </c>
      <c r="D3" s="13"/>
    </row>
    <row r="4" spans="2:4" ht="15.75" thickBot="1">
      <c r="B4" s="11" t="s">
        <v>407</v>
      </c>
      <c r="C4" s="8">
        <v>34676</v>
      </c>
      <c r="D4" s="13"/>
    </row>
    <row r="5" spans="2:4" ht="15.75" thickBot="1">
      <c r="B5" s="11" t="s">
        <v>290</v>
      </c>
      <c r="C5" s="11" t="s">
        <v>396</v>
      </c>
      <c r="D5" s="13"/>
    </row>
    <row r="6" spans="2:4" ht="60.75" thickBot="1">
      <c r="B6" s="11" t="s">
        <v>291</v>
      </c>
      <c r="C6" s="11" t="s">
        <v>399</v>
      </c>
      <c r="D6" s="13"/>
    </row>
    <row r="7" spans="2:4" ht="30.75" thickBot="1">
      <c r="B7" s="11" t="s">
        <v>292</v>
      </c>
      <c r="C7" s="11" t="s">
        <v>394</v>
      </c>
      <c r="D7" s="13"/>
    </row>
    <row r="8" spans="2:4" ht="15.75" thickBot="1">
      <c r="B8" s="11" t="s">
        <v>293</v>
      </c>
      <c r="C8" s="12">
        <v>216</v>
      </c>
      <c r="D8" s="13"/>
    </row>
    <row r="9" spans="2:4" ht="15.75" thickBot="1">
      <c r="B9" s="11" t="s">
        <v>294</v>
      </c>
      <c r="C9" s="31">
        <v>0.99070000000000003</v>
      </c>
      <c r="D9" s="13"/>
    </row>
    <row r="10" spans="2:4" ht="30.75" thickBot="1">
      <c r="B10" s="11" t="s">
        <v>395</v>
      </c>
      <c r="C10" s="11" t="s">
        <v>397</v>
      </c>
      <c r="D10" s="13"/>
    </row>
    <row r="11" spans="2:4" ht="15.75" thickBot="1">
      <c r="B11" s="11" t="s">
        <v>296</v>
      </c>
      <c r="C11" s="12" t="s">
        <v>297</v>
      </c>
      <c r="D11" s="11" t="s">
        <v>298</v>
      </c>
    </row>
    <row r="12" spans="2:4" ht="15.75" thickBot="1">
      <c r="B12" s="26"/>
      <c r="C12" s="26" t="s">
        <v>64</v>
      </c>
      <c r="D12" s="26">
        <v>131</v>
      </c>
    </row>
    <row r="13" spans="2:4" ht="15.75" thickBot="1">
      <c r="B13" s="26"/>
      <c r="C13" s="26" t="s">
        <v>65</v>
      </c>
      <c r="D13" s="26">
        <v>52</v>
      </c>
    </row>
    <row r="14" spans="2:4" ht="15.75" thickBot="1">
      <c r="B14" s="26"/>
      <c r="C14" s="26" t="s">
        <v>66</v>
      </c>
      <c r="D14" s="33">
        <v>31</v>
      </c>
    </row>
    <row r="15" spans="2:4" ht="15.75" thickBot="1">
      <c r="B15" s="26"/>
      <c r="C15" s="42" t="s">
        <v>70</v>
      </c>
      <c r="D15" s="33">
        <v>214</v>
      </c>
    </row>
    <row r="16" spans="2:4" ht="15.75" thickBot="1">
      <c r="B16" s="26"/>
      <c r="C16" s="42" t="s">
        <v>72</v>
      </c>
      <c r="D16" s="33">
        <v>0</v>
      </c>
    </row>
    <row r="17" spans="2:4" ht="15.75" thickBot="1">
      <c r="B17" s="26"/>
      <c r="C17" s="42" t="s">
        <v>218</v>
      </c>
      <c r="D17" s="33">
        <f>D15+D16</f>
        <v>214</v>
      </c>
    </row>
    <row r="18" spans="2:4" ht="15.75" thickBot="1">
      <c r="B18" s="26"/>
      <c r="C18" s="42" t="s">
        <v>71</v>
      </c>
      <c r="D18" s="26">
        <v>2</v>
      </c>
    </row>
    <row r="19" spans="2:4" ht="15.75" thickBot="1">
      <c r="B19" s="11" t="s">
        <v>313</v>
      </c>
      <c r="C19" s="11" t="s">
        <v>530</v>
      </c>
      <c r="D19" s="18"/>
    </row>
    <row r="20" spans="2:4" ht="15.75" thickBot="1"/>
    <row r="21" spans="2:4" ht="15.75" thickBot="1">
      <c r="B21" s="11" t="s">
        <v>289</v>
      </c>
      <c r="C21" s="11" t="s">
        <v>95</v>
      </c>
      <c r="D21" s="13"/>
    </row>
    <row r="22" spans="2:4" ht="15.75" thickBot="1">
      <c r="B22" s="11" t="s">
        <v>407</v>
      </c>
      <c r="C22" s="8">
        <v>35060</v>
      </c>
      <c r="D22" s="13"/>
    </row>
    <row r="23" spans="2:4" ht="30.75" thickBot="1">
      <c r="B23" s="11" t="s">
        <v>290</v>
      </c>
      <c r="C23" s="11" t="s">
        <v>400</v>
      </c>
      <c r="D23" s="13"/>
    </row>
    <row r="24" spans="2:4" ht="30.75" thickBot="1">
      <c r="B24" s="11" t="s">
        <v>291</v>
      </c>
      <c r="C24" s="11" t="s">
        <v>323</v>
      </c>
      <c r="D24" s="13"/>
    </row>
    <row r="25" spans="2:4" ht="90.75" thickBot="1">
      <c r="B25" s="11" t="s">
        <v>401</v>
      </c>
      <c r="C25" s="11" t="s">
        <v>501</v>
      </c>
      <c r="D25" s="13"/>
    </row>
    <row r="26" spans="2:4" ht="15.75" thickBot="1">
      <c r="B26" s="11" t="s">
        <v>293</v>
      </c>
      <c r="C26" s="11"/>
      <c r="D26" s="13"/>
    </row>
    <row r="27" spans="2:4" ht="15.75" thickBot="1">
      <c r="B27" s="11" t="s">
        <v>294</v>
      </c>
      <c r="C27" s="11"/>
      <c r="D27" s="13"/>
    </row>
    <row r="28" spans="2:4" ht="30.75" thickBot="1">
      <c r="B28" s="11" t="s">
        <v>395</v>
      </c>
      <c r="C28" s="11" t="s">
        <v>397</v>
      </c>
      <c r="D28" s="13"/>
    </row>
    <row r="29" spans="2:4" ht="15.75" thickBot="1">
      <c r="B29" s="11" t="s">
        <v>296</v>
      </c>
      <c r="C29" s="12" t="s">
        <v>297</v>
      </c>
      <c r="D29" s="11" t="s">
        <v>298</v>
      </c>
    </row>
    <row r="30" spans="2:4" ht="15.75" thickBot="1">
      <c r="B30" s="26"/>
      <c r="C30" s="26" t="s">
        <v>67</v>
      </c>
      <c r="D30" s="26">
        <v>1120012</v>
      </c>
    </row>
    <row r="31" spans="2:4" ht="15.75" thickBot="1">
      <c r="B31" s="42"/>
      <c r="C31" s="26" t="s">
        <v>65</v>
      </c>
      <c r="D31" s="26">
        <v>566998</v>
      </c>
    </row>
    <row r="32" spans="2:4" ht="15.75" thickBot="1">
      <c r="B32" s="42"/>
      <c r="C32" s="26" t="s">
        <v>73</v>
      </c>
      <c r="D32" s="43">
        <v>1687010</v>
      </c>
    </row>
    <row r="33" spans="2:4" ht="15.75" thickBot="1">
      <c r="B33" s="26"/>
      <c r="C33" s="26" t="s">
        <v>74</v>
      </c>
      <c r="D33" s="26">
        <v>18591</v>
      </c>
    </row>
    <row r="34" spans="2:4" ht="15.75" thickBot="1">
      <c r="B34" s="26"/>
      <c r="C34" s="44" t="s">
        <v>217</v>
      </c>
      <c r="D34" s="26">
        <f>D32+D33</f>
        <v>1705601</v>
      </c>
    </row>
    <row r="35" spans="2:4" ht="15.75" thickBot="1">
      <c r="B35" s="11" t="s">
        <v>514</v>
      </c>
      <c r="C35" s="45" t="s">
        <v>502</v>
      </c>
      <c r="D35" s="18"/>
    </row>
    <row r="36" spans="2:4" ht="15.75" thickBot="1"/>
    <row r="37" spans="2:4" ht="15.75" thickBot="1">
      <c r="B37" s="11" t="s">
        <v>289</v>
      </c>
      <c r="C37" s="11" t="s">
        <v>63</v>
      </c>
      <c r="D37" s="13"/>
    </row>
    <row r="38" spans="2:4" ht="15.75" thickBot="1">
      <c r="B38" s="11" t="s">
        <v>407</v>
      </c>
      <c r="C38" s="8">
        <v>35782</v>
      </c>
      <c r="D38" s="13"/>
    </row>
    <row r="39" spans="2:4" ht="15.75" thickBot="1">
      <c r="B39" s="11" t="s">
        <v>290</v>
      </c>
      <c r="C39" s="11" t="s">
        <v>398</v>
      </c>
      <c r="D39" s="13"/>
    </row>
    <row r="40" spans="2:4" ht="30.75" thickBot="1">
      <c r="B40" s="11" t="s">
        <v>291</v>
      </c>
      <c r="C40" s="11" t="s">
        <v>323</v>
      </c>
      <c r="D40" s="13"/>
    </row>
    <row r="41" spans="2:4" ht="45.75" thickBot="1">
      <c r="B41" s="11" t="s">
        <v>401</v>
      </c>
      <c r="C41" s="11" t="s">
        <v>402</v>
      </c>
      <c r="D41" s="13"/>
    </row>
    <row r="42" spans="2:4" ht="30.75" thickBot="1">
      <c r="B42" s="11" t="s">
        <v>293</v>
      </c>
      <c r="C42" s="12" t="s">
        <v>403</v>
      </c>
      <c r="D42" s="13"/>
    </row>
    <row r="43" spans="2:4" ht="15.75" thickBot="1">
      <c r="B43" s="11" t="s">
        <v>294</v>
      </c>
      <c r="C43" s="31">
        <v>0.99519999999999997</v>
      </c>
      <c r="D43" s="13"/>
    </row>
    <row r="44" spans="2:4" ht="15.75" thickBot="1">
      <c r="B44" s="11" t="s">
        <v>395</v>
      </c>
      <c r="C44" s="11"/>
      <c r="D44" s="13"/>
    </row>
    <row r="45" spans="2:4" ht="15.75" thickBot="1">
      <c r="B45" s="11" t="s">
        <v>296</v>
      </c>
      <c r="C45" s="12" t="s">
        <v>297</v>
      </c>
      <c r="D45" s="11" t="s">
        <v>298</v>
      </c>
    </row>
    <row r="46" spans="2:4" ht="15.75" thickBot="1">
      <c r="B46" s="26"/>
      <c r="C46" s="26" t="s">
        <v>68</v>
      </c>
      <c r="D46" s="26">
        <v>230</v>
      </c>
    </row>
    <row r="47" spans="2:4" ht="15.75" thickBot="1">
      <c r="B47" s="26"/>
      <c r="C47" s="26" t="s">
        <v>69</v>
      </c>
      <c r="D47" s="26">
        <v>182</v>
      </c>
    </row>
    <row r="48" spans="2:4" ht="15.75" thickBot="1">
      <c r="B48" s="26"/>
      <c r="C48" s="26" t="s">
        <v>70</v>
      </c>
      <c r="D48" s="26">
        <f>SUM(D46:D47)</f>
        <v>412</v>
      </c>
    </row>
    <row r="49" spans="2:4" ht="15.75" thickBot="1">
      <c r="B49" s="26"/>
      <c r="C49" s="26" t="s">
        <v>40</v>
      </c>
      <c r="D49" s="26">
        <v>2</v>
      </c>
    </row>
    <row r="50" spans="2:4" ht="15.75" thickBot="1">
      <c r="B50" s="26"/>
      <c r="C50" s="44" t="s">
        <v>217</v>
      </c>
      <c r="D50" s="26">
        <f>SUM(D48:D49)</f>
        <v>414</v>
      </c>
    </row>
    <row r="51" spans="2:4" ht="75.75" thickBot="1">
      <c r="B51" s="11" t="s">
        <v>313</v>
      </c>
      <c r="C51" s="11" t="s">
        <v>583</v>
      </c>
      <c r="D51" s="18"/>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58"/>
  <sheetViews>
    <sheetView zoomScaleNormal="100" workbookViewId="0">
      <selection activeCell="F458" sqref="F458"/>
    </sheetView>
  </sheetViews>
  <sheetFormatPr defaultRowHeight="15"/>
  <cols>
    <col min="1" max="1" width="9" style="9"/>
    <col min="2" max="2" width="26.625" style="9" customWidth="1"/>
    <col min="3" max="3" width="42.375" style="9" customWidth="1"/>
    <col min="4" max="4" width="15" style="9" customWidth="1"/>
    <col min="5" max="5" width="15.125" style="9" customWidth="1"/>
    <col min="6" max="51" width="28" style="9" customWidth="1"/>
    <col min="52" max="16384" width="9" style="9"/>
  </cols>
  <sheetData>
    <row r="1" spans="2:4" ht="15.75" thickBot="1"/>
    <row r="2" spans="2:4" ht="15.75" thickBot="1">
      <c r="B2" s="11" t="s">
        <v>289</v>
      </c>
      <c r="C2" s="12" t="s">
        <v>437</v>
      </c>
      <c r="D2" s="13"/>
    </row>
    <row r="3" spans="2:4" ht="15.75" thickBot="1">
      <c r="B3" s="11" t="s">
        <v>407</v>
      </c>
      <c r="C3" s="8">
        <v>20376</v>
      </c>
      <c r="D3" s="13"/>
    </row>
    <row r="4" spans="2:4" ht="15.75" thickBot="1">
      <c r="B4" s="11" t="s">
        <v>290</v>
      </c>
      <c r="C4" s="12"/>
      <c r="D4" s="13"/>
    </row>
    <row r="5" spans="2:4" ht="15.75" thickBot="1">
      <c r="B5" s="11" t="s">
        <v>291</v>
      </c>
      <c r="C5" s="12"/>
      <c r="D5" s="13"/>
    </row>
    <row r="6" spans="2:4" ht="15.75" thickBot="1">
      <c r="B6" s="11" t="s">
        <v>292</v>
      </c>
      <c r="C6" s="12"/>
      <c r="D6" s="13"/>
    </row>
    <row r="7" spans="2:4" ht="15.75" thickBot="1">
      <c r="B7" s="11" t="s">
        <v>293</v>
      </c>
      <c r="C7" s="12"/>
      <c r="D7" s="13"/>
    </row>
    <row r="8" spans="2:4" ht="15.75" thickBot="1">
      <c r="B8" s="11" t="s">
        <v>294</v>
      </c>
      <c r="C8" s="12"/>
      <c r="D8" s="13"/>
    </row>
    <row r="9" spans="2:4" ht="15.75" thickBot="1">
      <c r="B9" s="11" t="s">
        <v>284</v>
      </c>
      <c r="C9" s="12" t="s">
        <v>498</v>
      </c>
      <c r="D9" s="35"/>
    </row>
    <row r="10" spans="2:4" ht="15.75" thickBot="1">
      <c r="B10" s="11" t="s">
        <v>296</v>
      </c>
      <c r="C10" s="12" t="s">
        <v>438</v>
      </c>
      <c r="D10" s="11" t="s">
        <v>439</v>
      </c>
    </row>
    <row r="11" spans="2:4" ht="15.75" thickBot="1">
      <c r="B11" s="11"/>
      <c r="C11" s="15" t="s">
        <v>96</v>
      </c>
      <c r="D11" s="11"/>
    </row>
    <row r="12" spans="2:4" ht="30.75" thickBot="1">
      <c r="B12" s="11" t="s">
        <v>313</v>
      </c>
      <c r="C12" s="46" t="s">
        <v>552</v>
      </c>
      <c r="D12" s="18"/>
    </row>
    <row r="13" spans="2:4" ht="15.75" thickBot="1"/>
    <row r="14" spans="2:4" ht="15.75" thickBot="1">
      <c r="B14" s="11" t="s">
        <v>289</v>
      </c>
      <c r="C14" s="12" t="s">
        <v>437</v>
      </c>
      <c r="D14" s="13"/>
    </row>
    <row r="15" spans="2:4" ht="15.75" thickBot="1">
      <c r="B15" s="11" t="s">
        <v>407</v>
      </c>
      <c r="C15" s="8">
        <v>20839</v>
      </c>
      <c r="D15" s="13"/>
    </row>
    <row r="16" spans="2:4" ht="15.75" thickBot="1">
      <c r="B16" s="11" t="s">
        <v>290</v>
      </c>
      <c r="C16" s="12"/>
      <c r="D16" s="13"/>
    </row>
    <row r="17" spans="2:4" ht="15.75" thickBot="1">
      <c r="B17" s="11" t="s">
        <v>291</v>
      </c>
      <c r="C17" s="12"/>
      <c r="D17" s="13"/>
    </row>
    <row r="18" spans="2:4" ht="15.75" thickBot="1">
      <c r="B18" s="11" t="s">
        <v>292</v>
      </c>
      <c r="C18" s="12"/>
      <c r="D18" s="13"/>
    </row>
    <row r="19" spans="2:4" ht="15.75" thickBot="1">
      <c r="B19" s="11" t="s">
        <v>293</v>
      </c>
      <c r="C19" s="12"/>
      <c r="D19" s="13"/>
    </row>
    <row r="20" spans="2:4" ht="15.75" thickBot="1">
      <c r="B20" s="11" t="s">
        <v>294</v>
      </c>
      <c r="C20" s="12"/>
      <c r="D20" s="13"/>
    </row>
    <row r="21" spans="2:4" ht="15.75" thickBot="1">
      <c r="B21" s="11" t="s">
        <v>284</v>
      </c>
      <c r="C21" s="12" t="s">
        <v>440</v>
      </c>
      <c r="D21" s="13"/>
    </row>
    <row r="22" spans="2:4" ht="15.75" thickBot="1">
      <c r="B22" s="11" t="s">
        <v>296</v>
      </c>
      <c r="C22" s="12" t="s">
        <v>438</v>
      </c>
      <c r="D22" s="11" t="s">
        <v>439</v>
      </c>
    </row>
    <row r="23" spans="2:4" ht="15.75" thickBot="1">
      <c r="B23" s="11"/>
      <c r="C23" s="15" t="s">
        <v>96</v>
      </c>
      <c r="D23" s="11"/>
    </row>
    <row r="24" spans="2:4" ht="29.25" thickBot="1">
      <c r="B24" s="11" t="s">
        <v>313</v>
      </c>
      <c r="C24" s="46" t="s">
        <v>550</v>
      </c>
      <c r="D24" s="18"/>
    </row>
    <row r="25" spans="2:4" ht="15.75" thickBot="1"/>
    <row r="26" spans="2:4" ht="15.75" thickBot="1">
      <c r="B26" s="11" t="s">
        <v>289</v>
      </c>
      <c r="C26" s="12" t="s">
        <v>437</v>
      </c>
      <c r="D26" s="13"/>
    </row>
    <row r="27" spans="2:4" ht="15.75" thickBot="1">
      <c r="B27" s="11" t="s">
        <v>407</v>
      </c>
      <c r="C27" s="8">
        <v>21242</v>
      </c>
      <c r="D27" s="13"/>
    </row>
    <row r="28" spans="2:4" ht="15.75" thickBot="1">
      <c r="B28" s="11" t="s">
        <v>290</v>
      </c>
      <c r="C28" s="12"/>
      <c r="D28" s="13"/>
    </row>
    <row r="29" spans="2:4" ht="15.75" thickBot="1">
      <c r="B29" s="11" t="s">
        <v>291</v>
      </c>
      <c r="C29" s="12"/>
      <c r="D29" s="13"/>
    </row>
    <row r="30" spans="2:4" ht="15.75" thickBot="1">
      <c r="B30" s="11" t="s">
        <v>292</v>
      </c>
      <c r="C30" s="12"/>
      <c r="D30" s="13"/>
    </row>
    <row r="31" spans="2:4" ht="15.75" thickBot="1">
      <c r="B31" s="11" t="s">
        <v>293</v>
      </c>
      <c r="C31" s="12"/>
      <c r="D31" s="13"/>
    </row>
    <row r="32" spans="2:4" ht="15.75" thickBot="1">
      <c r="B32" s="11" t="s">
        <v>294</v>
      </c>
      <c r="C32" s="12"/>
      <c r="D32" s="13"/>
    </row>
    <row r="33" spans="2:4" ht="15.75" thickBot="1">
      <c r="B33" s="11" t="s">
        <v>284</v>
      </c>
      <c r="C33" s="12" t="s">
        <v>441</v>
      </c>
      <c r="D33" s="13"/>
    </row>
    <row r="34" spans="2:4" ht="15.75" thickBot="1">
      <c r="B34" s="11" t="s">
        <v>296</v>
      </c>
      <c r="C34" s="12" t="s">
        <v>438</v>
      </c>
      <c r="D34" s="11" t="s">
        <v>439</v>
      </c>
    </row>
    <row r="35" spans="2:4" ht="15.75" thickBot="1">
      <c r="B35" s="11"/>
      <c r="C35" s="15" t="s">
        <v>96</v>
      </c>
      <c r="D35" s="11"/>
    </row>
    <row r="36" spans="2:4" ht="29.25" thickBot="1">
      <c r="B36" s="11" t="s">
        <v>313</v>
      </c>
      <c r="C36" s="46" t="s">
        <v>551</v>
      </c>
      <c r="D36" s="18"/>
    </row>
    <row r="37" spans="2:4" ht="15.75" thickBot="1"/>
    <row r="38" spans="2:4" ht="15.75" thickBot="1">
      <c r="B38" s="11" t="s">
        <v>289</v>
      </c>
      <c r="C38" s="12" t="s">
        <v>437</v>
      </c>
      <c r="D38" s="13"/>
    </row>
    <row r="39" spans="2:4" ht="15.75" thickBot="1">
      <c r="B39" s="11" t="s">
        <v>407</v>
      </c>
      <c r="C39" s="8">
        <v>21840</v>
      </c>
      <c r="D39" s="13"/>
    </row>
    <row r="40" spans="2:4" ht="15.75" thickBot="1">
      <c r="B40" s="11" t="s">
        <v>290</v>
      </c>
      <c r="C40" s="12"/>
      <c r="D40" s="13"/>
    </row>
    <row r="41" spans="2:4" ht="15.75" thickBot="1">
      <c r="B41" s="11" t="s">
        <v>291</v>
      </c>
      <c r="C41" s="12"/>
      <c r="D41" s="13"/>
    </row>
    <row r="42" spans="2:4" ht="15.75" thickBot="1">
      <c r="B42" s="11" t="s">
        <v>292</v>
      </c>
      <c r="C42" s="12"/>
      <c r="D42" s="13"/>
    </row>
    <row r="43" spans="2:4" ht="15.75" thickBot="1">
      <c r="B43" s="11" t="s">
        <v>293</v>
      </c>
      <c r="C43" s="12"/>
      <c r="D43" s="13"/>
    </row>
    <row r="44" spans="2:4" ht="15.75" thickBot="1">
      <c r="B44" s="11" t="s">
        <v>294</v>
      </c>
      <c r="C44" s="12"/>
      <c r="D44" s="13"/>
    </row>
    <row r="45" spans="2:4" ht="15.75" thickBot="1">
      <c r="B45" s="11" t="s">
        <v>284</v>
      </c>
      <c r="C45" s="12" t="s">
        <v>442</v>
      </c>
      <c r="D45" s="13"/>
    </row>
    <row r="46" spans="2:4" ht="15.75" thickBot="1">
      <c r="B46" s="11" t="s">
        <v>296</v>
      </c>
      <c r="C46" s="12" t="s">
        <v>438</v>
      </c>
      <c r="D46" s="11" t="s">
        <v>439</v>
      </c>
    </row>
    <row r="47" spans="2:4" ht="15.75" thickBot="1">
      <c r="B47" s="11"/>
      <c r="C47" s="15" t="s">
        <v>96</v>
      </c>
      <c r="D47" s="11"/>
    </row>
    <row r="48" spans="2:4" ht="45.75" thickBot="1">
      <c r="B48" s="11" t="s">
        <v>313</v>
      </c>
      <c r="C48" s="46" t="s">
        <v>553</v>
      </c>
      <c r="D48" s="18"/>
    </row>
    <row r="49" spans="2:4" ht="15.75" thickBot="1"/>
    <row r="50" spans="2:4" ht="15.75" thickBot="1">
      <c r="B50" s="11" t="s">
        <v>289</v>
      </c>
      <c r="C50" s="12" t="s">
        <v>437</v>
      </c>
      <c r="D50" s="13"/>
    </row>
    <row r="51" spans="2:4" ht="15.75" thickBot="1">
      <c r="B51" s="11" t="s">
        <v>407</v>
      </c>
      <c r="C51" s="47" t="s">
        <v>499</v>
      </c>
      <c r="D51" s="13"/>
    </row>
    <row r="52" spans="2:4" ht="15.75" thickBot="1">
      <c r="B52" s="11" t="s">
        <v>290</v>
      </c>
      <c r="C52" s="12"/>
      <c r="D52" s="13"/>
    </row>
    <row r="53" spans="2:4" ht="15.75" thickBot="1">
      <c r="B53" s="11" t="s">
        <v>291</v>
      </c>
      <c r="C53" s="12"/>
      <c r="D53" s="13"/>
    </row>
    <row r="54" spans="2:4" ht="15.75" thickBot="1">
      <c r="B54" s="11" t="s">
        <v>292</v>
      </c>
      <c r="C54" s="12"/>
      <c r="D54" s="13"/>
    </row>
    <row r="55" spans="2:4" ht="15.75" thickBot="1">
      <c r="B55" s="11" t="s">
        <v>293</v>
      </c>
      <c r="C55" s="12"/>
      <c r="D55" s="13"/>
    </row>
    <row r="56" spans="2:4" ht="15.75" thickBot="1">
      <c r="B56" s="11" t="s">
        <v>294</v>
      </c>
      <c r="C56" s="12"/>
      <c r="D56" s="13"/>
    </row>
    <row r="57" spans="2:4" ht="15.75" thickBot="1">
      <c r="B57" s="11" t="s">
        <v>284</v>
      </c>
      <c r="C57" s="12" t="s">
        <v>443</v>
      </c>
      <c r="D57" s="35"/>
    </row>
    <row r="58" spans="2:4" ht="15.75" thickBot="1">
      <c r="B58" s="11" t="s">
        <v>296</v>
      </c>
      <c r="C58" s="12" t="s">
        <v>438</v>
      </c>
      <c r="D58" s="11" t="s">
        <v>439</v>
      </c>
    </row>
    <row r="59" spans="2:4" ht="15.75" thickBot="1">
      <c r="B59" s="11"/>
      <c r="C59" s="15" t="s">
        <v>83</v>
      </c>
      <c r="D59" s="26">
        <v>228</v>
      </c>
    </row>
    <row r="60" spans="2:4" ht="15.75" thickBot="1">
      <c r="B60" s="11"/>
      <c r="C60" s="26" t="s">
        <v>88</v>
      </c>
      <c r="D60" s="26">
        <v>209</v>
      </c>
    </row>
    <row r="61" spans="2:4" ht="15.75" thickBot="1">
      <c r="B61" s="11"/>
      <c r="C61" s="42" t="s">
        <v>75</v>
      </c>
      <c r="D61" s="33">
        <f>SUM(D59:D60)</f>
        <v>437</v>
      </c>
    </row>
    <row r="62" spans="2:4" ht="15.75" thickBot="1">
      <c r="B62" s="11"/>
      <c r="C62" s="42" t="s">
        <v>40</v>
      </c>
      <c r="D62" s="33">
        <v>0</v>
      </c>
    </row>
    <row r="63" spans="2:4" ht="15.75" thickBot="1">
      <c r="B63" s="11"/>
      <c r="C63" s="14" t="s">
        <v>476</v>
      </c>
      <c r="D63" s="33">
        <v>437</v>
      </c>
    </row>
    <row r="64" spans="2:4" ht="15.75" thickBot="1">
      <c r="B64" s="11"/>
      <c r="C64" s="42" t="s">
        <v>500</v>
      </c>
      <c r="D64" s="26">
        <v>11</v>
      </c>
    </row>
    <row r="65" spans="2:4" ht="45.75" thickBot="1">
      <c r="B65" s="11" t="s">
        <v>313</v>
      </c>
      <c r="C65" s="46" t="s">
        <v>554</v>
      </c>
      <c r="D65" s="18"/>
    </row>
    <row r="66" spans="2:4" ht="15.75" thickBot="1"/>
    <row r="67" spans="2:4" ht="15.75" thickBot="1">
      <c r="B67" s="11" t="s">
        <v>289</v>
      </c>
      <c r="C67" s="12" t="s">
        <v>437</v>
      </c>
      <c r="D67" s="13"/>
    </row>
    <row r="68" spans="2:4" ht="15.75" thickBot="1">
      <c r="B68" s="11" t="s">
        <v>407</v>
      </c>
      <c r="C68" s="8">
        <v>22202</v>
      </c>
      <c r="D68" s="13"/>
    </row>
    <row r="69" spans="2:4" ht="15.75" thickBot="1">
      <c r="B69" s="11" t="s">
        <v>290</v>
      </c>
      <c r="C69" s="12"/>
      <c r="D69" s="13"/>
    </row>
    <row r="70" spans="2:4" ht="15.75" thickBot="1">
      <c r="B70" s="11" t="s">
        <v>291</v>
      </c>
      <c r="C70" s="12"/>
      <c r="D70" s="13"/>
    </row>
    <row r="71" spans="2:4" ht="15.75" thickBot="1">
      <c r="B71" s="11" t="s">
        <v>292</v>
      </c>
      <c r="C71" s="12"/>
      <c r="D71" s="13"/>
    </row>
    <row r="72" spans="2:4" ht="15.75" thickBot="1">
      <c r="B72" s="11" t="s">
        <v>293</v>
      </c>
      <c r="C72" s="12"/>
      <c r="D72" s="13"/>
    </row>
    <row r="73" spans="2:4" ht="15.75" thickBot="1">
      <c r="B73" s="11" t="s">
        <v>294</v>
      </c>
      <c r="C73" s="12"/>
      <c r="D73" s="13"/>
    </row>
    <row r="74" spans="2:4" ht="30.75" thickBot="1">
      <c r="B74" s="11" t="s">
        <v>284</v>
      </c>
      <c r="C74" s="12" t="s">
        <v>531</v>
      </c>
      <c r="D74" s="35"/>
    </row>
    <row r="75" spans="2:4" ht="15.75" thickBot="1">
      <c r="B75" s="11" t="s">
        <v>296</v>
      </c>
      <c r="C75" s="12" t="s">
        <v>438</v>
      </c>
      <c r="D75" s="11" t="s">
        <v>439</v>
      </c>
    </row>
    <row r="76" spans="2:4" ht="15.75" thickBot="1">
      <c r="B76" s="11"/>
      <c r="C76" s="15" t="s">
        <v>444</v>
      </c>
      <c r="D76" s="11"/>
    </row>
    <row r="77" spans="2:4" ht="30.75" thickBot="1">
      <c r="B77" s="11" t="s">
        <v>313</v>
      </c>
      <c r="C77" s="46" t="s">
        <v>555</v>
      </c>
      <c r="D77" s="18"/>
    </row>
    <row r="78" spans="2:4" ht="15.75" thickBot="1"/>
    <row r="79" spans="2:4" ht="15.75" thickBot="1">
      <c r="B79" s="11" t="s">
        <v>289</v>
      </c>
      <c r="C79" s="12" t="s">
        <v>437</v>
      </c>
      <c r="D79" s="13"/>
    </row>
    <row r="80" spans="2:4" ht="15.75" thickBot="1">
      <c r="B80" s="11" t="s">
        <v>407</v>
      </c>
      <c r="C80" s="8">
        <v>22348</v>
      </c>
      <c r="D80" s="13"/>
    </row>
    <row r="81" spans="2:4" ht="15.75" thickBot="1">
      <c r="B81" s="11" t="s">
        <v>290</v>
      </c>
      <c r="C81" s="12"/>
      <c r="D81" s="13"/>
    </row>
    <row r="82" spans="2:4" ht="15.75" thickBot="1">
      <c r="B82" s="11" t="s">
        <v>291</v>
      </c>
      <c r="C82" s="12"/>
      <c r="D82" s="13"/>
    </row>
    <row r="83" spans="2:4" ht="15.75" thickBot="1">
      <c r="B83" s="11" t="s">
        <v>292</v>
      </c>
      <c r="C83" s="12"/>
      <c r="D83" s="13"/>
    </row>
    <row r="84" spans="2:4" ht="15.75" thickBot="1">
      <c r="B84" s="11" t="s">
        <v>293</v>
      </c>
      <c r="C84" s="12"/>
      <c r="D84" s="13"/>
    </row>
    <row r="85" spans="2:4" ht="15.75" thickBot="1">
      <c r="B85" s="11" t="s">
        <v>294</v>
      </c>
      <c r="C85" s="12"/>
      <c r="D85" s="13"/>
    </row>
    <row r="86" spans="2:4" ht="15.75" thickBot="1">
      <c r="B86" s="11" t="s">
        <v>284</v>
      </c>
      <c r="C86" s="12" t="s">
        <v>446</v>
      </c>
      <c r="D86" s="13"/>
    </row>
    <row r="87" spans="2:4" ht="15.75" thickBot="1">
      <c r="B87" s="11" t="s">
        <v>296</v>
      </c>
      <c r="C87" s="12" t="s">
        <v>438</v>
      </c>
      <c r="D87" s="11" t="s">
        <v>439</v>
      </c>
    </row>
    <row r="88" spans="2:4" ht="15.75" thickBot="1">
      <c r="B88" s="11"/>
      <c r="C88" s="15" t="s">
        <v>445</v>
      </c>
      <c r="D88" s="11"/>
    </row>
    <row r="89" spans="2:4" ht="45.75" thickBot="1">
      <c r="B89" s="11" t="s">
        <v>313</v>
      </c>
      <c r="C89" s="46" t="s">
        <v>556</v>
      </c>
      <c r="D89" s="18"/>
    </row>
    <row r="90" spans="2:4" ht="15.75" thickBot="1"/>
    <row r="91" spans="2:4" ht="15.75" thickBot="1">
      <c r="B91" s="11" t="s">
        <v>289</v>
      </c>
      <c r="C91" s="12" t="s">
        <v>437</v>
      </c>
      <c r="D91" s="13"/>
    </row>
    <row r="92" spans="2:4" ht="15.75" thickBot="1">
      <c r="B92" s="11" t="s">
        <v>407</v>
      </c>
      <c r="C92" s="8">
        <v>22668</v>
      </c>
      <c r="D92" s="13"/>
    </row>
    <row r="93" spans="2:4" ht="15.75" thickBot="1">
      <c r="B93" s="11" t="s">
        <v>290</v>
      </c>
      <c r="C93" s="12"/>
      <c r="D93" s="13"/>
    </row>
    <row r="94" spans="2:4" ht="15.75" thickBot="1">
      <c r="B94" s="11" t="s">
        <v>291</v>
      </c>
      <c r="C94" s="12"/>
      <c r="D94" s="13"/>
    </row>
    <row r="95" spans="2:4" ht="15.75" thickBot="1">
      <c r="B95" s="11" t="s">
        <v>292</v>
      </c>
      <c r="C95" s="12"/>
      <c r="D95" s="13"/>
    </row>
    <row r="96" spans="2:4" ht="15.75" thickBot="1">
      <c r="B96" s="11" t="s">
        <v>293</v>
      </c>
      <c r="C96" s="12"/>
      <c r="D96" s="13"/>
    </row>
    <row r="97" spans="2:4" ht="15.75" thickBot="1">
      <c r="B97" s="11" t="s">
        <v>294</v>
      </c>
      <c r="C97" s="12"/>
      <c r="D97" s="13"/>
    </row>
    <row r="98" spans="2:4" ht="15.75" thickBot="1">
      <c r="B98" s="11" t="s">
        <v>284</v>
      </c>
      <c r="C98" s="12" t="s">
        <v>532</v>
      </c>
      <c r="D98" s="13"/>
    </row>
    <row r="99" spans="2:4" ht="15.75" thickBot="1">
      <c r="B99" s="11" t="s">
        <v>296</v>
      </c>
      <c r="C99" s="12" t="s">
        <v>438</v>
      </c>
      <c r="D99" s="11" t="s">
        <v>439</v>
      </c>
    </row>
    <row r="100" spans="2:4" ht="15.75" thickBot="1">
      <c r="B100" s="11"/>
      <c r="C100" s="15" t="s">
        <v>219</v>
      </c>
      <c r="D100" s="11"/>
    </row>
    <row r="101" spans="2:4" ht="45.75" thickBot="1">
      <c r="B101" s="11" t="s">
        <v>313</v>
      </c>
      <c r="C101" s="46" t="s">
        <v>557</v>
      </c>
      <c r="D101" s="18"/>
    </row>
    <row r="102" spans="2:4" ht="15.75" thickBot="1"/>
    <row r="103" spans="2:4" ht="15.75" thickBot="1">
      <c r="B103" s="11" t="s">
        <v>289</v>
      </c>
      <c r="C103" s="12" t="s">
        <v>437</v>
      </c>
      <c r="D103" s="13"/>
    </row>
    <row r="104" spans="2:4" ht="15.75" thickBot="1">
      <c r="B104" s="11" t="s">
        <v>407</v>
      </c>
      <c r="C104" s="8">
        <v>22979</v>
      </c>
      <c r="D104" s="13"/>
    </row>
    <row r="105" spans="2:4" ht="15.75" thickBot="1">
      <c r="B105" s="11" t="s">
        <v>290</v>
      </c>
      <c r="C105" s="12"/>
      <c r="D105" s="13"/>
    </row>
    <row r="106" spans="2:4" ht="15.75" thickBot="1">
      <c r="B106" s="11" t="s">
        <v>291</v>
      </c>
      <c r="C106" s="12"/>
      <c r="D106" s="13"/>
    </row>
    <row r="107" spans="2:4" ht="15.75" thickBot="1">
      <c r="B107" s="11" t="s">
        <v>292</v>
      </c>
      <c r="C107" s="12"/>
      <c r="D107" s="13"/>
    </row>
    <row r="108" spans="2:4" ht="15.75" thickBot="1">
      <c r="B108" s="11" t="s">
        <v>293</v>
      </c>
      <c r="C108" s="12"/>
      <c r="D108" s="13"/>
    </row>
    <row r="109" spans="2:4" ht="15.75" thickBot="1">
      <c r="B109" s="11" t="s">
        <v>294</v>
      </c>
      <c r="C109" s="12"/>
      <c r="D109" s="13"/>
    </row>
    <row r="110" spans="2:4" ht="15.75" thickBot="1">
      <c r="B110" s="11" t="s">
        <v>284</v>
      </c>
      <c r="C110" s="12" t="s">
        <v>533</v>
      </c>
      <c r="D110" s="13"/>
    </row>
    <row r="111" spans="2:4" ht="15.75" thickBot="1">
      <c r="B111" s="11" t="s">
        <v>296</v>
      </c>
      <c r="C111" s="12" t="s">
        <v>438</v>
      </c>
      <c r="D111" s="11" t="s">
        <v>439</v>
      </c>
    </row>
    <row r="112" spans="2:4" ht="15.75" thickBot="1">
      <c r="B112" s="11"/>
      <c r="C112" s="15" t="s">
        <v>219</v>
      </c>
      <c r="D112" s="11"/>
    </row>
    <row r="113" spans="2:22" ht="45.75" thickBot="1">
      <c r="B113" s="11" t="s">
        <v>313</v>
      </c>
      <c r="C113" s="46" t="s">
        <v>558</v>
      </c>
      <c r="D113" s="18"/>
    </row>
    <row r="114" spans="2:22" ht="15.75" thickBot="1">
      <c r="G114" s="18"/>
      <c r="H114" s="18"/>
      <c r="I114" s="18"/>
      <c r="J114" s="32"/>
      <c r="M114" s="18"/>
      <c r="N114" s="18"/>
      <c r="O114" s="18"/>
      <c r="P114" s="32"/>
      <c r="Q114" s="32"/>
      <c r="S114" s="18"/>
      <c r="T114" s="18"/>
      <c r="U114" s="18"/>
      <c r="V114" s="32"/>
    </row>
    <row r="115" spans="2:22" ht="15.75" thickBot="1">
      <c r="B115" s="11" t="s">
        <v>289</v>
      </c>
      <c r="C115" s="12" t="s">
        <v>437</v>
      </c>
      <c r="D115" s="13"/>
    </row>
    <row r="116" spans="2:22" ht="15.75" thickBot="1">
      <c r="B116" s="11" t="s">
        <v>407</v>
      </c>
      <c r="C116" s="8">
        <v>23431</v>
      </c>
      <c r="D116" s="13"/>
    </row>
    <row r="117" spans="2:22" ht="15.75" thickBot="1">
      <c r="B117" s="11" t="s">
        <v>290</v>
      </c>
      <c r="C117" s="12"/>
      <c r="D117" s="13"/>
    </row>
    <row r="118" spans="2:22" ht="15.75" thickBot="1">
      <c r="B118" s="11" t="s">
        <v>291</v>
      </c>
      <c r="C118" s="12"/>
      <c r="D118" s="13"/>
    </row>
    <row r="119" spans="2:22" ht="15.75" thickBot="1">
      <c r="B119" s="11" t="s">
        <v>292</v>
      </c>
      <c r="C119" s="12"/>
      <c r="D119" s="13"/>
    </row>
    <row r="120" spans="2:22" ht="15.75" thickBot="1">
      <c r="B120" s="11" t="s">
        <v>293</v>
      </c>
      <c r="C120" s="12"/>
      <c r="D120" s="13"/>
    </row>
    <row r="121" spans="2:22" ht="15.75" thickBot="1">
      <c r="B121" s="11" t="s">
        <v>294</v>
      </c>
      <c r="C121" s="12"/>
      <c r="D121" s="13"/>
    </row>
    <row r="122" spans="2:22" ht="15.75" thickBot="1">
      <c r="B122" s="11" t="s">
        <v>284</v>
      </c>
      <c r="C122" s="12" t="s">
        <v>534</v>
      </c>
      <c r="D122" s="13"/>
    </row>
    <row r="123" spans="2:22" ht="15.75" thickBot="1">
      <c r="B123" s="11" t="s">
        <v>296</v>
      </c>
      <c r="C123" s="12" t="s">
        <v>438</v>
      </c>
      <c r="D123" s="11" t="s">
        <v>439</v>
      </c>
    </row>
    <row r="124" spans="2:22" ht="15.75" thickBot="1">
      <c r="B124" s="11"/>
      <c r="C124" s="15" t="s">
        <v>219</v>
      </c>
      <c r="D124" s="11"/>
    </row>
    <row r="125" spans="2:22" ht="45.75" thickBot="1">
      <c r="B125" s="11" t="s">
        <v>313</v>
      </c>
      <c r="C125" s="46" t="s">
        <v>559</v>
      </c>
      <c r="D125" s="18"/>
    </row>
    <row r="126" spans="2:22" ht="15.75" thickBot="1"/>
    <row r="127" spans="2:22" ht="15.75" thickBot="1">
      <c r="B127" s="11" t="s">
        <v>289</v>
      </c>
      <c r="C127" s="12" t="s">
        <v>437</v>
      </c>
      <c r="D127" s="13"/>
    </row>
    <row r="128" spans="2:22" ht="15.75" thickBot="1">
      <c r="B128" s="11" t="s">
        <v>407</v>
      </c>
      <c r="C128" s="8">
        <v>23722</v>
      </c>
      <c r="D128" s="13"/>
    </row>
    <row r="129" spans="2:4" ht="15.75" thickBot="1">
      <c r="B129" s="11" t="s">
        <v>290</v>
      </c>
      <c r="C129" s="12"/>
      <c r="D129" s="13"/>
    </row>
    <row r="130" spans="2:4" ht="15.75" thickBot="1">
      <c r="B130" s="11" t="s">
        <v>291</v>
      </c>
      <c r="C130" s="12"/>
      <c r="D130" s="13"/>
    </row>
    <row r="131" spans="2:4" ht="15.75" thickBot="1">
      <c r="B131" s="11" t="s">
        <v>292</v>
      </c>
      <c r="C131" s="12"/>
      <c r="D131" s="13"/>
    </row>
    <row r="132" spans="2:4" ht="15.75" thickBot="1">
      <c r="B132" s="11" t="s">
        <v>293</v>
      </c>
      <c r="C132" s="12"/>
      <c r="D132" s="13"/>
    </row>
    <row r="133" spans="2:4" ht="15.75" thickBot="1">
      <c r="B133" s="11" t="s">
        <v>294</v>
      </c>
      <c r="C133" s="12"/>
      <c r="D133" s="13"/>
    </row>
    <row r="134" spans="2:4" ht="15.75" thickBot="1">
      <c r="B134" s="11" t="s">
        <v>284</v>
      </c>
      <c r="C134" s="12" t="s">
        <v>447</v>
      </c>
      <c r="D134" s="13"/>
    </row>
    <row r="135" spans="2:4" ht="15.75" thickBot="1">
      <c r="B135" s="11" t="s">
        <v>296</v>
      </c>
      <c r="C135" s="12" t="s">
        <v>438</v>
      </c>
      <c r="D135" s="11" t="s">
        <v>439</v>
      </c>
    </row>
    <row r="136" spans="2:4" ht="15.75" thickBot="1">
      <c r="B136" s="11"/>
      <c r="C136" s="15" t="s">
        <v>219</v>
      </c>
      <c r="D136" s="11"/>
    </row>
    <row r="137" spans="2:4" ht="45.75" thickBot="1">
      <c r="B137" s="11" t="s">
        <v>313</v>
      </c>
      <c r="C137" s="46" t="s">
        <v>560</v>
      </c>
      <c r="D137" s="18"/>
    </row>
    <row r="138" spans="2:4" ht="15.75" thickBot="1"/>
    <row r="139" spans="2:4" ht="15.75" thickBot="1">
      <c r="B139" s="11" t="s">
        <v>289</v>
      </c>
      <c r="C139" s="12" t="s">
        <v>437</v>
      </c>
      <c r="D139" s="13"/>
    </row>
    <row r="140" spans="2:4" ht="15.75" thickBot="1">
      <c r="B140" s="11" t="s">
        <v>407</v>
      </c>
      <c r="C140" s="8">
        <v>23868</v>
      </c>
      <c r="D140" s="13"/>
    </row>
    <row r="141" spans="2:4" ht="15.75" thickBot="1">
      <c r="B141" s="11" t="s">
        <v>290</v>
      </c>
      <c r="C141" s="12"/>
      <c r="D141" s="13"/>
    </row>
    <row r="142" spans="2:4" ht="15.75" thickBot="1">
      <c r="B142" s="11" t="s">
        <v>291</v>
      </c>
      <c r="C142" s="12"/>
      <c r="D142" s="13"/>
    </row>
    <row r="143" spans="2:4" ht="15.75" thickBot="1">
      <c r="B143" s="11" t="s">
        <v>292</v>
      </c>
      <c r="C143" s="12"/>
      <c r="D143" s="13"/>
    </row>
    <row r="144" spans="2:4" ht="15.75" thickBot="1">
      <c r="B144" s="11" t="s">
        <v>293</v>
      </c>
      <c r="C144" s="12"/>
      <c r="D144" s="13"/>
    </row>
    <row r="145" spans="2:4" ht="15.75" thickBot="1">
      <c r="B145" s="11" t="s">
        <v>294</v>
      </c>
      <c r="C145" s="12"/>
      <c r="D145" s="13"/>
    </row>
    <row r="146" spans="2:4" ht="15.75" thickBot="1">
      <c r="B146" s="11" t="s">
        <v>284</v>
      </c>
      <c r="C146" s="12" t="s">
        <v>449</v>
      </c>
      <c r="D146" s="13"/>
    </row>
    <row r="147" spans="2:4" ht="15.75" thickBot="1">
      <c r="B147" s="11" t="s">
        <v>296</v>
      </c>
      <c r="C147" s="12" t="s">
        <v>438</v>
      </c>
      <c r="D147" s="11" t="s">
        <v>439</v>
      </c>
    </row>
    <row r="148" spans="2:4" ht="15.75" thickBot="1">
      <c r="B148" s="11"/>
      <c r="C148" s="15" t="s">
        <v>448</v>
      </c>
      <c r="D148" s="11"/>
    </row>
    <row r="149" spans="2:4" ht="45.75" thickBot="1">
      <c r="B149" s="11" t="s">
        <v>313</v>
      </c>
      <c r="C149" s="46" t="s">
        <v>561</v>
      </c>
      <c r="D149" s="18"/>
    </row>
    <row r="150" spans="2:4" ht="15.75" thickBot="1"/>
    <row r="151" spans="2:4" ht="15.75" thickBot="1">
      <c r="B151" s="11" t="s">
        <v>289</v>
      </c>
      <c r="C151" s="12" t="s">
        <v>437</v>
      </c>
      <c r="D151" s="13"/>
    </row>
    <row r="152" spans="2:4" ht="15.75" thickBot="1">
      <c r="B152" s="11" t="s">
        <v>407</v>
      </c>
      <c r="C152" s="8">
        <v>24129</v>
      </c>
      <c r="D152" s="13"/>
    </row>
    <row r="153" spans="2:4" ht="15.75" thickBot="1">
      <c r="B153" s="11" t="s">
        <v>290</v>
      </c>
      <c r="C153" s="12"/>
      <c r="D153" s="13"/>
    </row>
    <row r="154" spans="2:4" ht="15.75" thickBot="1">
      <c r="B154" s="11" t="s">
        <v>291</v>
      </c>
      <c r="C154" s="12"/>
      <c r="D154" s="13"/>
    </row>
    <row r="155" spans="2:4" ht="15.75" thickBot="1">
      <c r="B155" s="11" t="s">
        <v>292</v>
      </c>
      <c r="C155" s="12"/>
      <c r="D155" s="13"/>
    </row>
    <row r="156" spans="2:4" ht="15.75" thickBot="1">
      <c r="B156" s="11" t="s">
        <v>293</v>
      </c>
      <c r="C156" s="12"/>
      <c r="D156" s="13"/>
    </row>
    <row r="157" spans="2:4" ht="15.75" thickBot="1">
      <c r="B157" s="11" t="s">
        <v>294</v>
      </c>
      <c r="C157" s="12"/>
      <c r="D157" s="13"/>
    </row>
    <row r="158" spans="2:4" ht="15.75" thickBot="1">
      <c r="B158" s="11" t="s">
        <v>284</v>
      </c>
      <c r="C158" s="12" t="s">
        <v>450</v>
      </c>
      <c r="D158" s="13"/>
    </row>
    <row r="159" spans="2:4" ht="15.75" thickBot="1">
      <c r="B159" s="11" t="s">
        <v>296</v>
      </c>
      <c r="C159" s="12" t="s">
        <v>438</v>
      </c>
      <c r="D159" s="11" t="s">
        <v>439</v>
      </c>
    </row>
    <row r="160" spans="2:4" ht="15.75" thickBot="1">
      <c r="B160" s="11"/>
      <c r="C160" s="15" t="s">
        <v>99</v>
      </c>
      <c r="D160" s="26">
        <v>295</v>
      </c>
    </row>
    <row r="161" spans="2:4" ht="15.75" thickBot="1">
      <c r="B161" s="11"/>
      <c r="C161" s="26" t="s">
        <v>100</v>
      </c>
      <c r="D161" s="26">
        <v>276</v>
      </c>
    </row>
    <row r="162" spans="2:4" ht="15.75" thickBot="1">
      <c r="B162" s="11"/>
      <c r="C162" s="42" t="s">
        <v>75</v>
      </c>
      <c r="D162" s="33">
        <f>SUM(D160:D161)</f>
        <v>571</v>
      </c>
    </row>
    <row r="163" spans="2:4" ht="15.75" thickBot="1">
      <c r="B163" s="11"/>
      <c r="C163" s="42" t="s">
        <v>40</v>
      </c>
      <c r="D163" s="33">
        <v>1</v>
      </c>
    </row>
    <row r="164" spans="2:4" ht="15.75" thickBot="1">
      <c r="B164" s="11"/>
      <c r="C164" s="42" t="s">
        <v>106</v>
      </c>
      <c r="D164" s="33">
        <v>2</v>
      </c>
    </row>
    <row r="165" spans="2:4" ht="15.75" thickBot="1">
      <c r="B165" s="11"/>
      <c r="C165" s="14" t="s">
        <v>476</v>
      </c>
      <c r="D165" s="33">
        <v>574</v>
      </c>
    </row>
    <row r="166" spans="2:4" ht="15.75" thickBot="1">
      <c r="B166" s="11"/>
      <c r="C166" s="42" t="s">
        <v>76</v>
      </c>
      <c r="D166" s="26">
        <v>0</v>
      </c>
    </row>
    <row r="167" spans="2:4" ht="45.75" thickBot="1">
      <c r="B167" s="11" t="s">
        <v>313</v>
      </c>
      <c r="C167" s="11" t="s">
        <v>562</v>
      </c>
    </row>
    <row r="168" spans="2:4" ht="15.75" thickBot="1"/>
    <row r="169" spans="2:4" ht="15.75" thickBot="1">
      <c r="B169" s="11" t="s">
        <v>289</v>
      </c>
      <c r="C169" s="12" t="s">
        <v>437</v>
      </c>
      <c r="D169" s="13"/>
    </row>
    <row r="170" spans="2:4" ht="15.75" thickBot="1">
      <c r="B170" s="11" t="s">
        <v>407</v>
      </c>
      <c r="C170" s="8">
        <v>24450</v>
      </c>
      <c r="D170" s="13"/>
    </row>
    <row r="171" spans="2:4" ht="15.75" thickBot="1">
      <c r="B171" s="11" t="s">
        <v>290</v>
      </c>
      <c r="C171" s="12"/>
      <c r="D171" s="13"/>
    </row>
    <row r="172" spans="2:4" ht="15.75" thickBot="1">
      <c r="B172" s="11" t="s">
        <v>291</v>
      </c>
      <c r="C172" s="12"/>
      <c r="D172" s="13"/>
    </row>
    <row r="173" spans="2:4" ht="15.75" thickBot="1">
      <c r="B173" s="11" t="s">
        <v>292</v>
      </c>
      <c r="C173" s="12"/>
      <c r="D173" s="13"/>
    </row>
    <row r="174" spans="2:4" ht="15.75" thickBot="1">
      <c r="B174" s="11" t="s">
        <v>293</v>
      </c>
      <c r="C174" s="12"/>
      <c r="D174" s="13"/>
    </row>
    <row r="175" spans="2:4" ht="15.75" thickBot="1">
      <c r="B175" s="11" t="s">
        <v>294</v>
      </c>
      <c r="C175" s="12"/>
      <c r="D175" s="13"/>
    </row>
    <row r="176" spans="2:4" ht="15.75" thickBot="1">
      <c r="B176" s="11" t="s">
        <v>284</v>
      </c>
      <c r="C176" s="12" t="s">
        <v>451</v>
      </c>
      <c r="D176" s="13"/>
    </row>
    <row r="177" spans="2:4" ht="15.75" thickBot="1">
      <c r="B177" s="11" t="s">
        <v>296</v>
      </c>
      <c r="C177" s="12" t="s">
        <v>438</v>
      </c>
      <c r="D177" s="11" t="s">
        <v>439</v>
      </c>
    </row>
    <row r="178" spans="2:4" ht="15.75" thickBot="1">
      <c r="B178" s="11"/>
      <c r="C178" s="15" t="s">
        <v>99</v>
      </c>
      <c r="D178" s="26">
        <v>313</v>
      </c>
    </row>
    <row r="179" spans="2:4" ht="15.75" thickBot="1">
      <c r="B179" s="11"/>
      <c r="C179" s="26" t="s">
        <v>100</v>
      </c>
      <c r="D179" s="26">
        <v>274</v>
      </c>
    </row>
    <row r="180" spans="2:4" ht="15.75" thickBot="1">
      <c r="B180" s="11"/>
      <c r="C180" s="42" t="s">
        <v>75</v>
      </c>
      <c r="D180" s="33">
        <f>SUM(D178:D179)</f>
        <v>587</v>
      </c>
    </row>
    <row r="181" spans="2:4" ht="15.75" thickBot="1">
      <c r="B181" s="11"/>
      <c r="C181" s="42" t="s">
        <v>40</v>
      </c>
      <c r="D181" s="33">
        <v>1</v>
      </c>
    </row>
    <row r="182" spans="2:4" ht="15.75" thickBot="1">
      <c r="B182" s="11"/>
      <c r="C182" s="42" t="s">
        <v>106</v>
      </c>
      <c r="D182" s="26">
        <v>2</v>
      </c>
    </row>
    <row r="183" spans="2:4" ht="15.75" thickBot="1">
      <c r="B183" s="11"/>
      <c r="C183" s="42" t="s">
        <v>112</v>
      </c>
      <c r="D183" s="26">
        <f>D180+D181+D182</f>
        <v>590</v>
      </c>
    </row>
    <row r="184" spans="2:4" ht="45.75" thickBot="1">
      <c r="B184" s="11" t="s">
        <v>313</v>
      </c>
      <c r="C184" s="11" t="s">
        <v>563</v>
      </c>
    </row>
    <row r="185" spans="2:4" ht="15.75" thickBot="1"/>
    <row r="186" spans="2:4" ht="15.75" thickBot="1">
      <c r="B186" s="11" t="s">
        <v>289</v>
      </c>
      <c r="C186" s="12" t="s">
        <v>477</v>
      </c>
      <c r="D186" s="13"/>
    </row>
    <row r="187" spans="2:4" ht="15.75" thickBot="1">
      <c r="B187" s="11" t="s">
        <v>407</v>
      </c>
      <c r="C187" s="8">
        <v>24704</v>
      </c>
      <c r="D187" s="13"/>
    </row>
    <row r="188" spans="2:4" ht="15.75" thickBot="1">
      <c r="B188" s="11" t="s">
        <v>290</v>
      </c>
      <c r="C188" s="12"/>
      <c r="D188" s="13"/>
    </row>
    <row r="189" spans="2:4" ht="15.75" thickBot="1">
      <c r="B189" s="11" t="s">
        <v>291</v>
      </c>
      <c r="C189" s="12"/>
      <c r="D189" s="13"/>
    </row>
    <row r="190" spans="2:4" ht="15.75" thickBot="1">
      <c r="B190" s="11" t="s">
        <v>292</v>
      </c>
      <c r="C190" s="12"/>
      <c r="D190" s="13"/>
    </row>
    <row r="191" spans="2:4" ht="15.75" thickBot="1">
      <c r="B191" s="11" t="s">
        <v>293</v>
      </c>
      <c r="C191" s="12"/>
      <c r="D191" s="13"/>
    </row>
    <row r="192" spans="2:4" ht="15.75" thickBot="1">
      <c r="B192" s="11" t="s">
        <v>294</v>
      </c>
      <c r="C192" s="12"/>
      <c r="D192" s="13"/>
    </row>
    <row r="193" spans="2:4" ht="15.75" thickBot="1">
      <c r="B193" s="11" t="s">
        <v>284</v>
      </c>
      <c r="C193" s="12" t="s">
        <v>452</v>
      </c>
      <c r="D193" s="13"/>
    </row>
    <row r="194" spans="2:4" ht="15.75" thickBot="1">
      <c r="B194" s="11" t="s">
        <v>296</v>
      </c>
      <c r="C194" s="12" t="s">
        <v>438</v>
      </c>
      <c r="D194" s="11" t="s">
        <v>439</v>
      </c>
    </row>
    <row r="195" spans="2:4" ht="15.75" thickBot="1">
      <c r="B195" s="11"/>
      <c r="C195" s="15" t="s">
        <v>84</v>
      </c>
      <c r="D195" s="11"/>
    </row>
    <row r="196" spans="2:4" ht="30.75" thickBot="1">
      <c r="B196" s="11" t="s">
        <v>313</v>
      </c>
      <c r="C196" s="11" t="s">
        <v>564</v>
      </c>
      <c r="D196" s="18"/>
    </row>
    <row r="197" spans="2:4" ht="15.75" thickBot="1"/>
    <row r="198" spans="2:4" ht="15.75" thickBot="1">
      <c r="B198" s="11" t="s">
        <v>289</v>
      </c>
      <c r="C198" s="12" t="s">
        <v>437</v>
      </c>
      <c r="D198" s="13"/>
    </row>
    <row r="199" spans="2:4" ht="15.75" thickBot="1">
      <c r="B199" s="11" t="s">
        <v>407</v>
      </c>
      <c r="C199" s="8">
        <v>25115</v>
      </c>
      <c r="D199" s="13"/>
    </row>
    <row r="200" spans="2:4" ht="15.75" thickBot="1">
      <c r="B200" s="11" t="s">
        <v>290</v>
      </c>
      <c r="C200" s="12"/>
      <c r="D200" s="13"/>
    </row>
    <row r="201" spans="2:4" ht="15.75" thickBot="1">
      <c r="B201" s="11" t="s">
        <v>291</v>
      </c>
      <c r="C201" s="12"/>
      <c r="D201" s="13"/>
    </row>
    <row r="202" spans="2:4" ht="15.75" thickBot="1">
      <c r="B202" s="11" t="s">
        <v>292</v>
      </c>
      <c r="C202" s="12"/>
      <c r="D202" s="13"/>
    </row>
    <row r="203" spans="2:4" ht="15.75" thickBot="1">
      <c r="B203" s="11" t="s">
        <v>293</v>
      </c>
      <c r="C203" s="12"/>
      <c r="D203" s="13"/>
    </row>
    <row r="204" spans="2:4" ht="15.75" thickBot="1">
      <c r="B204" s="11" t="s">
        <v>294</v>
      </c>
      <c r="C204" s="12"/>
      <c r="D204" s="13"/>
    </row>
    <row r="205" spans="2:4" ht="15.75" thickBot="1">
      <c r="B205" s="11" t="s">
        <v>284</v>
      </c>
      <c r="C205" s="12" t="s">
        <v>535</v>
      </c>
      <c r="D205" s="13"/>
    </row>
    <row r="206" spans="2:4" ht="15.75" thickBot="1">
      <c r="B206" s="11" t="s">
        <v>296</v>
      </c>
      <c r="C206" s="12" t="s">
        <v>438</v>
      </c>
      <c r="D206" s="11" t="s">
        <v>439</v>
      </c>
    </row>
    <row r="207" spans="2:4" ht="15.75" thickBot="1">
      <c r="B207" s="11"/>
      <c r="C207" s="15" t="s">
        <v>101</v>
      </c>
      <c r="D207" s="11"/>
    </row>
    <row r="208" spans="2:4" ht="45.75" thickBot="1">
      <c r="B208" s="11" t="s">
        <v>313</v>
      </c>
      <c r="C208" s="11" t="s">
        <v>565</v>
      </c>
      <c r="D208" s="18"/>
    </row>
    <row r="209" spans="2:4" ht="15.75" thickBot="1"/>
    <row r="210" spans="2:4" ht="15.75" thickBot="1">
      <c r="B210" s="11" t="s">
        <v>289</v>
      </c>
      <c r="C210" s="12" t="s">
        <v>437</v>
      </c>
      <c r="D210" s="13"/>
    </row>
    <row r="211" spans="2:4" ht="15.75" thickBot="1">
      <c r="B211" s="11" t="s">
        <v>407</v>
      </c>
      <c r="C211" s="8">
        <v>25904</v>
      </c>
      <c r="D211" s="13"/>
    </row>
    <row r="212" spans="2:4" ht="15.75" thickBot="1">
      <c r="B212" s="11" t="s">
        <v>290</v>
      </c>
      <c r="C212" s="12"/>
      <c r="D212" s="13"/>
    </row>
    <row r="213" spans="2:4" ht="15.75" thickBot="1">
      <c r="B213" s="11" t="s">
        <v>291</v>
      </c>
      <c r="C213" s="12"/>
      <c r="D213" s="13"/>
    </row>
    <row r="214" spans="2:4" ht="15.75" thickBot="1">
      <c r="B214" s="11" t="s">
        <v>292</v>
      </c>
      <c r="C214" s="12"/>
      <c r="D214" s="13"/>
    </row>
    <row r="215" spans="2:4" ht="15.75" thickBot="1">
      <c r="B215" s="11" t="s">
        <v>293</v>
      </c>
      <c r="C215" s="12"/>
      <c r="D215" s="13"/>
    </row>
    <row r="216" spans="2:4" ht="15.75" thickBot="1">
      <c r="B216" s="11" t="s">
        <v>294</v>
      </c>
      <c r="C216" s="12"/>
      <c r="D216" s="13"/>
    </row>
    <row r="217" spans="2:4" ht="15.75" thickBot="1">
      <c r="B217" s="11" t="s">
        <v>284</v>
      </c>
      <c r="C217" s="12" t="s">
        <v>453</v>
      </c>
      <c r="D217" s="13"/>
    </row>
    <row r="218" spans="2:4" ht="15.75" thickBot="1">
      <c r="B218" s="11" t="s">
        <v>296</v>
      </c>
      <c r="C218" s="12" t="s">
        <v>438</v>
      </c>
      <c r="D218" s="11" t="s">
        <v>439</v>
      </c>
    </row>
    <row r="219" spans="2:4" ht="15.75" thickBot="1">
      <c r="B219" s="11"/>
      <c r="C219" s="15" t="s">
        <v>101</v>
      </c>
      <c r="D219" s="26">
        <v>207</v>
      </c>
    </row>
    <row r="220" spans="2:4" ht="15.75" thickBot="1">
      <c r="B220" s="11"/>
      <c r="C220" s="26" t="s">
        <v>100</v>
      </c>
      <c r="D220" s="26">
        <v>148</v>
      </c>
    </row>
    <row r="221" spans="2:4" ht="15.75" thickBot="1">
      <c r="B221" s="11"/>
      <c r="C221" s="42" t="s">
        <v>75</v>
      </c>
      <c r="D221" s="33">
        <f>SUM(D219:D220)</f>
        <v>355</v>
      </c>
    </row>
    <row r="222" spans="2:4" ht="15.75" thickBot="1">
      <c r="B222" s="11"/>
      <c r="C222" s="42" t="s">
        <v>40</v>
      </c>
      <c r="D222" s="33">
        <v>1</v>
      </c>
    </row>
    <row r="223" spans="2:4" ht="15.75" thickBot="1">
      <c r="B223" s="11"/>
      <c r="C223" s="42" t="s">
        <v>106</v>
      </c>
      <c r="D223" s="33">
        <v>21</v>
      </c>
    </row>
    <row r="224" spans="2:4" ht="15.75" thickBot="1">
      <c r="B224" s="11"/>
      <c r="C224" s="42" t="s">
        <v>112</v>
      </c>
      <c r="D224" s="26">
        <f>SUM(D221:D223)</f>
        <v>377</v>
      </c>
    </row>
    <row r="225" spans="2:4" ht="30.75" thickBot="1">
      <c r="B225" s="11" t="s">
        <v>313</v>
      </c>
      <c r="C225" s="11" t="s">
        <v>566</v>
      </c>
    </row>
    <row r="226" spans="2:4" ht="15.75" thickBot="1"/>
    <row r="227" spans="2:4" ht="15.75" thickBot="1">
      <c r="B227" s="11" t="s">
        <v>289</v>
      </c>
      <c r="C227" s="12" t="s">
        <v>437</v>
      </c>
      <c r="D227" s="13"/>
    </row>
    <row r="228" spans="2:4" ht="15.75" thickBot="1">
      <c r="B228" s="11" t="s">
        <v>407</v>
      </c>
      <c r="C228" s="8">
        <v>26703</v>
      </c>
      <c r="D228" s="13"/>
    </row>
    <row r="229" spans="2:4" ht="15.75" thickBot="1">
      <c r="B229" s="11" t="s">
        <v>290</v>
      </c>
      <c r="C229" s="12"/>
      <c r="D229" s="13"/>
    </row>
    <row r="230" spans="2:4" ht="15.75" thickBot="1">
      <c r="B230" s="11" t="s">
        <v>291</v>
      </c>
      <c r="C230" s="12"/>
      <c r="D230" s="13"/>
    </row>
    <row r="231" spans="2:4" ht="15.75" thickBot="1">
      <c r="B231" s="11" t="s">
        <v>292</v>
      </c>
      <c r="C231" s="12"/>
      <c r="D231" s="13"/>
    </row>
    <row r="232" spans="2:4" ht="15.75" thickBot="1">
      <c r="B232" s="11" t="s">
        <v>293</v>
      </c>
      <c r="C232" s="12"/>
      <c r="D232" s="13"/>
    </row>
    <row r="233" spans="2:4" ht="15.75" thickBot="1">
      <c r="B233" s="11" t="s">
        <v>294</v>
      </c>
      <c r="C233" s="12"/>
      <c r="D233" s="13"/>
    </row>
    <row r="234" spans="2:4" ht="15.75" thickBot="1">
      <c r="B234" s="11" t="s">
        <v>284</v>
      </c>
      <c r="C234" s="12" t="s">
        <v>456</v>
      </c>
      <c r="D234" s="13"/>
    </row>
    <row r="235" spans="2:4" ht="15.75" thickBot="1">
      <c r="B235" s="11" t="s">
        <v>296</v>
      </c>
      <c r="C235" s="12" t="s">
        <v>438</v>
      </c>
      <c r="D235" s="11" t="s">
        <v>439</v>
      </c>
    </row>
    <row r="236" spans="2:4" ht="15.75" thickBot="1">
      <c r="B236" s="11"/>
      <c r="C236" s="15" t="s">
        <v>101</v>
      </c>
      <c r="D236" s="11"/>
    </row>
    <row r="237" spans="2:4" ht="30.75" thickBot="1">
      <c r="B237" s="11" t="s">
        <v>313</v>
      </c>
      <c r="C237" s="11" t="s">
        <v>567</v>
      </c>
      <c r="D237" s="18"/>
    </row>
    <row r="238" spans="2:4" ht="15.75" thickBot="1"/>
    <row r="239" spans="2:4" ht="15.75" thickBot="1">
      <c r="B239" s="11" t="s">
        <v>289</v>
      </c>
      <c r="C239" s="12" t="s">
        <v>437</v>
      </c>
      <c r="D239" s="13"/>
    </row>
    <row r="240" spans="2:4" ht="15.75" thickBot="1">
      <c r="B240" s="11" t="s">
        <v>407</v>
      </c>
      <c r="C240" s="8">
        <v>27385</v>
      </c>
      <c r="D240" s="13"/>
    </row>
    <row r="241" spans="2:4" ht="15.75" thickBot="1">
      <c r="B241" s="11" t="s">
        <v>290</v>
      </c>
      <c r="C241" s="12"/>
      <c r="D241" s="13"/>
    </row>
    <row r="242" spans="2:4" ht="15.75" thickBot="1">
      <c r="B242" s="11" t="s">
        <v>291</v>
      </c>
      <c r="C242" s="12"/>
      <c r="D242" s="13"/>
    </row>
    <row r="243" spans="2:4" ht="15.75" thickBot="1">
      <c r="B243" s="11" t="s">
        <v>292</v>
      </c>
      <c r="C243" s="12"/>
      <c r="D243" s="13"/>
    </row>
    <row r="244" spans="2:4" ht="15.75" thickBot="1">
      <c r="B244" s="11" t="s">
        <v>293</v>
      </c>
      <c r="C244" s="12"/>
      <c r="D244" s="13"/>
    </row>
    <row r="245" spans="2:4" ht="15.75" thickBot="1">
      <c r="B245" s="11" t="s">
        <v>294</v>
      </c>
      <c r="C245" s="12"/>
      <c r="D245" s="13"/>
    </row>
    <row r="246" spans="2:4" ht="15.75" thickBot="1">
      <c r="B246" s="11" t="s">
        <v>284</v>
      </c>
      <c r="C246" s="12" t="s">
        <v>455</v>
      </c>
      <c r="D246" s="13"/>
    </row>
    <row r="247" spans="2:4" ht="15.75" thickBot="1">
      <c r="B247" s="11" t="s">
        <v>478</v>
      </c>
      <c r="C247" s="12" t="s">
        <v>438</v>
      </c>
      <c r="D247" s="11" t="s">
        <v>439</v>
      </c>
    </row>
    <row r="248" spans="2:4" ht="15.75" thickBot="1">
      <c r="B248" s="11"/>
      <c r="C248" s="15" t="s">
        <v>101</v>
      </c>
      <c r="D248" s="11"/>
    </row>
    <row r="249" spans="2:4" ht="45.75" thickBot="1">
      <c r="B249" s="11" t="s">
        <v>313</v>
      </c>
      <c r="C249" s="11" t="s">
        <v>568</v>
      </c>
      <c r="D249" s="18"/>
    </row>
    <row r="250" spans="2:4" ht="15.75" thickBot="1"/>
    <row r="251" spans="2:4" ht="15.75" thickBot="1">
      <c r="B251" s="11" t="s">
        <v>289</v>
      </c>
      <c r="C251" s="12" t="s">
        <v>479</v>
      </c>
      <c r="D251" s="13"/>
    </row>
    <row r="252" spans="2:4" ht="15.75" thickBot="1">
      <c r="B252" s="11" t="s">
        <v>407</v>
      </c>
      <c r="C252" s="8">
        <v>28166</v>
      </c>
      <c r="D252" s="13"/>
    </row>
    <row r="253" spans="2:4" ht="15.75" thickBot="1">
      <c r="B253" s="11" t="s">
        <v>290</v>
      </c>
      <c r="C253" s="12"/>
      <c r="D253" s="13"/>
    </row>
    <row r="254" spans="2:4" ht="15.75" thickBot="1">
      <c r="B254" s="11" t="s">
        <v>291</v>
      </c>
      <c r="C254" s="12"/>
      <c r="D254" s="13"/>
    </row>
    <row r="255" spans="2:4" ht="15.75" thickBot="1">
      <c r="B255" s="11" t="s">
        <v>292</v>
      </c>
      <c r="C255" s="12"/>
      <c r="D255" s="13"/>
    </row>
    <row r="256" spans="2:4" ht="15.75" thickBot="1">
      <c r="B256" s="11" t="s">
        <v>293</v>
      </c>
      <c r="C256" s="12"/>
      <c r="D256" s="13"/>
    </row>
    <row r="257" spans="2:4" ht="15.75" thickBot="1">
      <c r="B257" s="11" t="s">
        <v>294</v>
      </c>
      <c r="C257" s="12"/>
      <c r="D257" s="13"/>
    </row>
    <row r="258" spans="2:4" ht="15.75" thickBot="1">
      <c r="B258" s="11" t="s">
        <v>284</v>
      </c>
      <c r="C258" s="12" t="s">
        <v>454</v>
      </c>
      <c r="D258" s="13"/>
    </row>
    <row r="259" spans="2:4" ht="15.75" thickBot="1">
      <c r="B259" s="11" t="s">
        <v>296</v>
      </c>
      <c r="C259" s="12" t="s">
        <v>438</v>
      </c>
      <c r="D259" s="11" t="s">
        <v>439</v>
      </c>
    </row>
    <row r="260" spans="2:4" ht="15.75" thickBot="1">
      <c r="B260" s="11"/>
      <c r="C260" s="15" t="s">
        <v>101</v>
      </c>
      <c r="D260" s="11"/>
    </row>
    <row r="261" spans="2:4" ht="30.75" thickBot="1">
      <c r="B261" s="11" t="s">
        <v>313</v>
      </c>
      <c r="C261" s="11" t="s">
        <v>569</v>
      </c>
      <c r="D261" s="18"/>
    </row>
    <row r="262" spans="2:4" ht="15.75" thickBot="1"/>
    <row r="263" spans="2:4" ht="15.75" thickBot="1">
      <c r="B263" s="11" t="s">
        <v>289</v>
      </c>
      <c r="C263" s="12" t="s">
        <v>437</v>
      </c>
      <c r="D263" s="13"/>
    </row>
    <row r="264" spans="2:4" ht="15.75" thickBot="1">
      <c r="B264" s="11" t="s">
        <v>407</v>
      </c>
      <c r="C264" s="8">
        <v>28472</v>
      </c>
      <c r="D264" s="13"/>
    </row>
    <row r="265" spans="2:4" ht="15.75" thickBot="1">
      <c r="B265" s="11" t="s">
        <v>290</v>
      </c>
      <c r="C265" s="12"/>
      <c r="D265" s="13"/>
    </row>
    <row r="266" spans="2:4" ht="15.75" thickBot="1">
      <c r="B266" s="11" t="s">
        <v>291</v>
      </c>
      <c r="C266" s="12"/>
      <c r="D266" s="13"/>
    </row>
    <row r="267" spans="2:4" ht="15.75" thickBot="1">
      <c r="B267" s="11" t="s">
        <v>292</v>
      </c>
      <c r="C267" s="12"/>
      <c r="D267" s="13"/>
    </row>
    <row r="268" spans="2:4" ht="15.75" thickBot="1">
      <c r="B268" s="11" t="s">
        <v>293</v>
      </c>
      <c r="C268" s="12"/>
      <c r="D268" s="13"/>
    </row>
    <row r="269" spans="2:4" ht="15.75" thickBot="1">
      <c r="B269" s="11" t="s">
        <v>294</v>
      </c>
      <c r="C269" s="12"/>
      <c r="D269" s="13"/>
    </row>
    <row r="270" spans="2:4" ht="15.75" thickBot="1">
      <c r="B270" s="11" t="s">
        <v>284</v>
      </c>
      <c r="C270" s="12" t="s">
        <v>536</v>
      </c>
      <c r="D270" s="13"/>
    </row>
    <row r="271" spans="2:4" ht="15.75" thickBot="1">
      <c r="B271" s="11" t="s">
        <v>296</v>
      </c>
      <c r="C271" s="12" t="s">
        <v>438</v>
      </c>
      <c r="D271" s="11" t="s">
        <v>439</v>
      </c>
    </row>
    <row r="272" spans="2:4" ht="15.75" thickBot="1">
      <c r="B272" s="11"/>
      <c r="C272" s="15" t="s">
        <v>223</v>
      </c>
      <c r="D272" s="11"/>
    </row>
    <row r="273" spans="2:4" ht="30.75" thickBot="1">
      <c r="B273" s="11" t="s">
        <v>313</v>
      </c>
      <c r="C273" s="11" t="s">
        <v>570</v>
      </c>
      <c r="D273" s="18"/>
    </row>
    <row r="274" spans="2:4" ht="15.75" thickBot="1"/>
    <row r="275" spans="2:4" ht="15.75" thickBot="1">
      <c r="B275" s="11" t="s">
        <v>289</v>
      </c>
      <c r="C275" s="12" t="s">
        <v>437</v>
      </c>
      <c r="D275" s="13"/>
    </row>
    <row r="276" spans="2:4" ht="15.75" thickBot="1">
      <c r="B276" s="11" t="s">
        <v>407</v>
      </c>
      <c r="C276" s="8" t="s">
        <v>467</v>
      </c>
      <c r="D276" s="13"/>
    </row>
    <row r="277" spans="2:4" ht="15.75" thickBot="1">
      <c r="B277" s="11" t="s">
        <v>290</v>
      </c>
      <c r="C277" s="12" t="s">
        <v>482</v>
      </c>
      <c r="D277" s="13"/>
    </row>
    <row r="278" spans="2:4" ht="45.75" thickBot="1">
      <c r="B278" s="11" t="s">
        <v>291</v>
      </c>
      <c r="C278" s="12" t="s">
        <v>468</v>
      </c>
      <c r="D278" s="13"/>
    </row>
    <row r="279" spans="2:4" ht="15.75" thickBot="1">
      <c r="B279" s="11" t="s">
        <v>292</v>
      </c>
      <c r="C279" s="12" t="s">
        <v>457</v>
      </c>
      <c r="D279" s="13"/>
    </row>
    <row r="280" spans="2:4" ht="15.75" thickBot="1">
      <c r="B280" s="11" t="s">
        <v>293</v>
      </c>
      <c r="C280" s="12">
        <v>43918</v>
      </c>
      <c r="D280" s="13"/>
    </row>
    <row r="281" spans="2:4" ht="15.75" thickBot="1">
      <c r="B281" s="11" t="s">
        <v>294</v>
      </c>
      <c r="C281" s="31">
        <v>0.83050000000000002</v>
      </c>
      <c r="D281" s="13"/>
    </row>
    <row r="282" spans="2:4" ht="63" customHeight="1" thickBot="1">
      <c r="B282" s="11" t="s">
        <v>284</v>
      </c>
      <c r="C282" s="12" t="s">
        <v>469</v>
      </c>
      <c r="D282" s="13"/>
    </row>
    <row r="283" spans="2:4" ht="15.75" thickBot="1">
      <c r="B283" s="11" t="s">
        <v>296</v>
      </c>
      <c r="C283" s="12" t="s">
        <v>438</v>
      </c>
      <c r="D283" s="11" t="s">
        <v>439</v>
      </c>
    </row>
    <row r="284" spans="2:4" ht="15.75" thickBot="1">
      <c r="B284" s="11"/>
      <c r="C284" s="15" t="s">
        <v>223</v>
      </c>
      <c r="D284" s="26">
        <v>35731</v>
      </c>
    </row>
    <row r="285" spans="2:4" ht="15.75" thickBot="1">
      <c r="B285" s="11"/>
      <c r="C285" s="42" t="s">
        <v>75</v>
      </c>
      <c r="D285" s="33">
        <f>SUM(D284:D284)</f>
        <v>35731</v>
      </c>
    </row>
    <row r="286" spans="2:4" ht="15.75" thickBot="1">
      <c r="B286" s="11"/>
      <c r="C286" s="42" t="s">
        <v>40</v>
      </c>
      <c r="D286" s="26">
        <v>280</v>
      </c>
    </row>
    <row r="287" spans="2:4" ht="15.75" thickBot="1">
      <c r="B287" s="11"/>
      <c r="C287" s="44" t="s">
        <v>224</v>
      </c>
      <c r="D287" s="26">
        <v>464</v>
      </c>
    </row>
    <row r="288" spans="2:4" ht="15.75" thickBot="1">
      <c r="B288" s="11"/>
      <c r="C288" s="44" t="s">
        <v>112</v>
      </c>
      <c r="D288" s="26">
        <f>SUM(D285:D287)</f>
        <v>36475</v>
      </c>
    </row>
    <row r="289" spans="2:4" ht="60.75" thickBot="1">
      <c r="B289" s="11" t="s">
        <v>313</v>
      </c>
      <c r="C289" s="11" t="s">
        <v>571</v>
      </c>
    </row>
    <row r="290" spans="2:4" ht="15.75" thickBot="1"/>
    <row r="291" spans="2:4" ht="15.75" thickBot="1">
      <c r="B291" s="11" t="s">
        <v>289</v>
      </c>
      <c r="C291" s="12" t="s">
        <v>437</v>
      </c>
      <c r="D291" s="13"/>
    </row>
    <row r="292" spans="2:4" ht="15.75" thickBot="1">
      <c r="B292" s="11" t="s">
        <v>407</v>
      </c>
      <c r="C292" s="8">
        <v>29235</v>
      </c>
      <c r="D292" s="13"/>
    </row>
    <row r="293" spans="2:4" ht="15.75" thickBot="1">
      <c r="B293" s="11" t="s">
        <v>290</v>
      </c>
      <c r="C293" s="12" t="s">
        <v>483</v>
      </c>
      <c r="D293" s="13"/>
    </row>
    <row r="294" spans="2:4" ht="45.75" thickBot="1">
      <c r="B294" s="11" t="s">
        <v>291</v>
      </c>
      <c r="C294" s="12" t="s">
        <v>481</v>
      </c>
      <c r="D294" s="13"/>
    </row>
    <row r="295" spans="2:4" ht="15.75" thickBot="1">
      <c r="B295" s="11" t="s">
        <v>292</v>
      </c>
      <c r="C295" s="12" t="s">
        <v>480</v>
      </c>
      <c r="D295" s="13"/>
    </row>
    <row r="296" spans="2:4" ht="15.75" thickBot="1">
      <c r="B296" s="11" t="s">
        <v>293</v>
      </c>
      <c r="C296" s="12"/>
      <c r="D296" s="13"/>
    </row>
    <row r="297" spans="2:4" ht="15.75" thickBot="1">
      <c r="B297" s="11" t="s">
        <v>294</v>
      </c>
      <c r="C297" s="12"/>
      <c r="D297" s="13"/>
    </row>
    <row r="298" spans="2:4" ht="30.75" thickBot="1">
      <c r="B298" s="11" t="s">
        <v>284</v>
      </c>
      <c r="C298" s="12" t="s">
        <v>471</v>
      </c>
      <c r="D298" s="13"/>
    </row>
    <row r="299" spans="2:4" ht="15.75" thickBot="1">
      <c r="B299" s="11" t="s">
        <v>296</v>
      </c>
      <c r="C299" s="12" t="s">
        <v>438</v>
      </c>
      <c r="D299" s="11" t="s">
        <v>439</v>
      </c>
    </row>
    <row r="300" spans="2:4" ht="15.75" thickBot="1">
      <c r="B300" s="11"/>
      <c r="C300" s="15" t="s">
        <v>223</v>
      </c>
      <c r="D300" s="11"/>
    </row>
    <row r="301" spans="2:4" ht="30.75" thickBot="1">
      <c r="B301" s="11" t="s">
        <v>313</v>
      </c>
      <c r="C301" s="45" t="s">
        <v>572</v>
      </c>
      <c r="D301" s="18"/>
    </row>
    <row r="302" spans="2:4" ht="15.75" thickBot="1"/>
    <row r="303" spans="2:4" ht="15.75" thickBot="1">
      <c r="B303" s="11" t="s">
        <v>289</v>
      </c>
      <c r="C303" s="12" t="s">
        <v>437</v>
      </c>
      <c r="D303" s="13"/>
    </row>
    <row r="304" spans="2:4" ht="15.75" thickBot="1">
      <c r="B304" s="11" t="s">
        <v>407</v>
      </c>
      <c r="C304" s="8" t="s">
        <v>537</v>
      </c>
      <c r="D304" s="13"/>
    </row>
    <row r="305" spans="2:4" ht="15.75" thickBot="1">
      <c r="B305" s="11" t="s">
        <v>290</v>
      </c>
      <c r="C305" s="12" t="s">
        <v>458</v>
      </c>
      <c r="D305" s="13"/>
    </row>
    <row r="306" spans="2:4" ht="45.75" thickBot="1">
      <c r="B306" s="11" t="s">
        <v>291</v>
      </c>
      <c r="C306" s="12" t="s">
        <v>468</v>
      </c>
      <c r="D306" s="13"/>
    </row>
    <row r="307" spans="2:4" ht="15.75" thickBot="1">
      <c r="B307" s="11" t="s">
        <v>292</v>
      </c>
      <c r="C307" s="12" t="s">
        <v>457</v>
      </c>
      <c r="D307" s="13"/>
    </row>
    <row r="308" spans="2:4" ht="15.75" thickBot="1">
      <c r="B308" s="11" t="s">
        <v>293</v>
      </c>
      <c r="C308" s="12">
        <v>62378</v>
      </c>
      <c r="D308" s="13"/>
    </row>
    <row r="309" spans="2:4" ht="15.75" thickBot="1">
      <c r="B309" s="11" t="s">
        <v>294</v>
      </c>
      <c r="C309" s="31">
        <v>0.92779999999999996</v>
      </c>
      <c r="D309" s="13"/>
    </row>
    <row r="310" spans="2:4" ht="30.75" thickBot="1">
      <c r="B310" s="11" t="s">
        <v>284</v>
      </c>
      <c r="C310" s="12" t="s">
        <v>470</v>
      </c>
      <c r="D310" s="13"/>
    </row>
    <row r="311" spans="2:4" ht="15.75" thickBot="1">
      <c r="B311" s="11" t="s">
        <v>296</v>
      </c>
      <c r="C311" s="12" t="s">
        <v>438</v>
      </c>
      <c r="D311" s="11" t="s">
        <v>439</v>
      </c>
    </row>
    <row r="312" spans="2:4" ht="15.75" thickBot="1">
      <c r="B312" s="11"/>
      <c r="C312" s="15" t="s">
        <v>85</v>
      </c>
      <c r="D312" s="26">
        <v>39379</v>
      </c>
    </row>
    <row r="313" spans="2:4" ht="15.75" thickBot="1">
      <c r="B313" s="11"/>
      <c r="C313" s="26" t="s">
        <v>103</v>
      </c>
      <c r="D313" s="26">
        <v>14721</v>
      </c>
    </row>
    <row r="314" spans="2:4" ht="15.75" thickBot="1">
      <c r="B314" s="11"/>
      <c r="C314" s="42" t="s">
        <v>104</v>
      </c>
      <c r="D314" s="33">
        <v>3425</v>
      </c>
    </row>
    <row r="315" spans="2:4" ht="15.75" thickBot="1">
      <c r="B315" s="11"/>
      <c r="C315" s="42" t="s">
        <v>75</v>
      </c>
      <c r="D315" s="33">
        <f>SUM(D312:D314)</f>
        <v>57525</v>
      </c>
    </row>
    <row r="316" spans="2:4" ht="15.75" thickBot="1">
      <c r="B316" s="11"/>
      <c r="C316" s="42" t="s">
        <v>40</v>
      </c>
      <c r="D316" s="26">
        <v>351</v>
      </c>
    </row>
    <row r="317" spans="2:4" ht="15.75" thickBot="1">
      <c r="B317" s="11"/>
      <c r="C317" s="44" t="s">
        <v>112</v>
      </c>
      <c r="D317" s="26">
        <f>D315+D316</f>
        <v>57876</v>
      </c>
    </row>
    <row r="318" spans="2:4" ht="60.75" thickBot="1">
      <c r="B318" s="11" t="s">
        <v>313</v>
      </c>
      <c r="C318" s="11" t="s">
        <v>573</v>
      </c>
    </row>
    <row r="319" spans="2:4" ht="15.75" thickBot="1"/>
    <row r="320" spans="2:4" ht="15.75" thickBot="1">
      <c r="B320" s="11" t="s">
        <v>289</v>
      </c>
      <c r="C320" s="12" t="s">
        <v>437</v>
      </c>
      <c r="D320" s="13"/>
    </row>
    <row r="321" spans="2:4" ht="15.75" thickBot="1">
      <c r="B321" s="11" t="s">
        <v>407</v>
      </c>
      <c r="C321" s="8">
        <v>30529</v>
      </c>
      <c r="D321" s="13"/>
    </row>
    <row r="322" spans="2:4" ht="15.75" thickBot="1">
      <c r="B322" s="11" t="s">
        <v>290</v>
      </c>
      <c r="C322" s="12" t="s">
        <v>458</v>
      </c>
      <c r="D322" s="13"/>
    </row>
    <row r="323" spans="2:4" ht="45.75" thickBot="1">
      <c r="B323" s="11" t="s">
        <v>291</v>
      </c>
      <c r="C323" s="12" t="s">
        <v>468</v>
      </c>
      <c r="D323" s="13"/>
    </row>
    <row r="324" spans="2:4" ht="15.75" thickBot="1">
      <c r="B324" s="11" t="s">
        <v>292</v>
      </c>
      <c r="C324" s="12" t="s">
        <v>457</v>
      </c>
      <c r="D324" s="13"/>
    </row>
    <row r="325" spans="2:4" ht="15.75" thickBot="1">
      <c r="B325" s="11" t="s">
        <v>293</v>
      </c>
      <c r="C325" s="12"/>
      <c r="D325" s="13"/>
    </row>
    <row r="326" spans="2:4" ht="15.75" thickBot="1">
      <c r="B326" s="11" t="s">
        <v>294</v>
      </c>
      <c r="C326" s="12"/>
      <c r="D326" s="13"/>
    </row>
    <row r="327" spans="2:4" ht="30.75" thickBot="1">
      <c r="B327" s="11" t="s">
        <v>284</v>
      </c>
      <c r="C327" s="12" t="s">
        <v>471</v>
      </c>
      <c r="D327" s="13"/>
    </row>
    <row r="328" spans="2:4" ht="15.75" thickBot="1">
      <c r="B328" s="11" t="s">
        <v>296</v>
      </c>
      <c r="C328" s="12" t="s">
        <v>438</v>
      </c>
      <c r="D328" s="11" t="s">
        <v>439</v>
      </c>
    </row>
    <row r="329" spans="2:4" ht="15.75" thickBot="1">
      <c r="B329" s="11"/>
      <c r="C329" s="15" t="s">
        <v>472</v>
      </c>
      <c r="D329" s="11"/>
    </row>
    <row r="330" spans="2:4" ht="60.75" thickBot="1">
      <c r="B330" s="11" t="s">
        <v>313</v>
      </c>
      <c r="C330" s="11" t="s">
        <v>574</v>
      </c>
      <c r="D330" s="18"/>
    </row>
    <row r="331" spans="2:4" ht="15.75" thickBot="1"/>
    <row r="332" spans="2:4" ht="15.75" thickBot="1">
      <c r="B332" s="11" t="s">
        <v>289</v>
      </c>
      <c r="C332" s="12" t="s">
        <v>437</v>
      </c>
      <c r="D332" s="13"/>
    </row>
    <row r="333" spans="2:4" ht="15.75" thickBot="1">
      <c r="B333" s="11" t="s">
        <v>407</v>
      </c>
      <c r="C333" s="8">
        <v>31369</v>
      </c>
      <c r="D333" s="13"/>
    </row>
    <row r="334" spans="2:4" ht="15.75" thickBot="1">
      <c r="B334" s="11" t="s">
        <v>290</v>
      </c>
      <c r="C334" s="12" t="s">
        <v>458</v>
      </c>
      <c r="D334" s="13"/>
    </row>
    <row r="335" spans="2:4" ht="45.75" thickBot="1">
      <c r="B335" s="11" t="s">
        <v>291</v>
      </c>
      <c r="C335" s="12" t="s">
        <v>468</v>
      </c>
      <c r="D335" s="13"/>
    </row>
    <row r="336" spans="2:4" ht="15.75" thickBot="1">
      <c r="B336" s="11" t="s">
        <v>292</v>
      </c>
      <c r="C336" s="12" t="s">
        <v>457</v>
      </c>
      <c r="D336" s="13"/>
    </row>
    <row r="337" spans="2:4" ht="15.75" thickBot="1">
      <c r="B337" s="11" t="s">
        <v>293</v>
      </c>
      <c r="C337" s="12">
        <v>68177</v>
      </c>
      <c r="D337" s="13"/>
    </row>
    <row r="338" spans="2:4" ht="15.75" thickBot="1">
      <c r="B338" s="11" t="s">
        <v>294</v>
      </c>
      <c r="C338" s="12"/>
      <c r="D338" s="13"/>
    </row>
    <row r="339" spans="2:4" ht="30.75" thickBot="1">
      <c r="B339" s="11" t="s">
        <v>284</v>
      </c>
      <c r="C339" s="12" t="s">
        <v>471</v>
      </c>
      <c r="D339" s="13"/>
    </row>
    <row r="340" spans="2:4" ht="15.75" thickBot="1">
      <c r="B340" s="11" t="s">
        <v>296</v>
      </c>
      <c r="C340" s="12" t="s">
        <v>438</v>
      </c>
      <c r="D340" s="11" t="s">
        <v>439</v>
      </c>
    </row>
    <row r="341" spans="2:4" ht="15.75" thickBot="1">
      <c r="B341" s="11"/>
      <c r="C341" s="15" t="s">
        <v>472</v>
      </c>
      <c r="D341" s="11"/>
    </row>
    <row r="342" spans="2:4" ht="45.75" thickBot="1">
      <c r="B342" s="11" t="s">
        <v>313</v>
      </c>
      <c r="C342" s="11" t="s">
        <v>575</v>
      </c>
      <c r="D342" s="18"/>
    </row>
    <row r="343" spans="2:4" ht="14.25" customHeight="1" thickBot="1"/>
    <row r="344" spans="2:4" ht="15.75" thickBot="1">
      <c r="B344" s="11" t="s">
        <v>289</v>
      </c>
      <c r="C344" s="12" t="s">
        <v>437</v>
      </c>
      <c r="D344" s="13"/>
    </row>
    <row r="345" spans="2:4" ht="15.75" thickBot="1">
      <c r="B345" s="11" t="s">
        <v>407</v>
      </c>
      <c r="C345" s="8" t="s">
        <v>459</v>
      </c>
      <c r="D345" s="13"/>
    </row>
    <row r="346" spans="2:4" ht="15.75" thickBot="1">
      <c r="B346" s="11" t="s">
        <v>290</v>
      </c>
      <c r="C346" s="12" t="s">
        <v>458</v>
      </c>
      <c r="D346" s="13"/>
    </row>
    <row r="347" spans="2:4" ht="45.75" thickBot="1">
      <c r="B347" s="11" t="s">
        <v>291</v>
      </c>
      <c r="C347" s="12" t="s">
        <v>468</v>
      </c>
      <c r="D347" s="13"/>
    </row>
    <row r="348" spans="2:4" ht="15.75" thickBot="1">
      <c r="B348" s="11" t="s">
        <v>292</v>
      </c>
      <c r="C348" s="12" t="s">
        <v>457</v>
      </c>
      <c r="D348" s="13"/>
    </row>
    <row r="349" spans="2:4" ht="15.75" thickBot="1">
      <c r="B349" s="11" t="s">
        <v>293</v>
      </c>
      <c r="C349" s="12">
        <v>85861</v>
      </c>
      <c r="D349" s="13"/>
    </row>
    <row r="350" spans="2:4" ht="15.75" thickBot="1">
      <c r="B350" s="11" t="s">
        <v>294</v>
      </c>
      <c r="C350" s="37">
        <v>0.84740000000000004</v>
      </c>
      <c r="D350" s="13"/>
    </row>
    <row r="351" spans="2:4" ht="30.75" thickBot="1">
      <c r="B351" s="11" t="s">
        <v>284</v>
      </c>
      <c r="C351" s="12" t="s">
        <v>460</v>
      </c>
      <c r="D351" s="13"/>
    </row>
    <row r="352" spans="2:4" ht="15.75" thickBot="1">
      <c r="B352" s="11" t="s">
        <v>296</v>
      </c>
      <c r="C352" s="12" t="s">
        <v>438</v>
      </c>
      <c r="D352" s="11" t="s">
        <v>439</v>
      </c>
    </row>
    <row r="353" spans="2:4" ht="15.75" thickBot="1">
      <c r="B353" s="11"/>
      <c r="C353" s="15" t="s">
        <v>86</v>
      </c>
      <c r="D353" s="26">
        <v>58670</v>
      </c>
    </row>
    <row r="354" spans="2:4" ht="15.75" thickBot="1">
      <c r="B354" s="11"/>
      <c r="C354" s="26" t="s">
        <v>105</v>
      </c>
      <c r="D354" s="26">
        <v>11748</v>
      </c>
    </row>
    <row r="355" spans="2:4" ht="15.75" thickBot="1">
      <c r="B355" s="11"/>
      <c r="C355" s="42" t="s">
        <v>75</v>
      </c>
      <c r="D355" s="33">
        <f>SUM(D353:D354)</f>
        <v>70418</v>
      </c>
    </row>
    <row r="356" spans="2:4" ht="15.75" thickBot="1">
      <c r="B356" s="11"/>
      <c r="C356" s="42" t="s">
        <v>40</v>
      </c>
      <c r="D356" s="33">
        <v>631</v>
      </c>
    </row>
    <row r="357" spans="2:4" ht="15.75" thickBot="1">
      <c r="B357" s="11"/>
      <c r="C357" s="42" t="s">
        <v>106</v>
      </c>
      <c r="D357" s="26">
        <v>1707</v>
      </c>
    </row>
    <row r="358" spans="2:4" ht="15.75" thickBot="1">
      <c r="B358" s="11"/>
      <c r="C358" s="26" t="s">
        <v>112</v>
      </c>
      <c r="D358" s="26">
        <f>SUM(D355:D357)</f>
        <v>72756</v>
      </c>
    </row>
    <row r="359" spans="2:4" ht="60.75" thickBot="1">
      <c r="B359" s="11" t="s">
        <v>313</v>
      </c>
      <c r="C359" s="11" t="s">
        <v>576</v>
      </c>
    </row>
    <row r="360" spans="2:4" ht="15.75" thickBot="1"/>
    <row r="361" spans="2:4" ht="15.75" thickBot="1">
      <c r="B361" s="11" t="s">
        <v>289</v>
      </c>
      <c r="C361" s="12" t="s">
        <v>437</v>
      </c>
      <c r="D361" s="13"/>
    </row>
    <row r="362" spans="2:4" ht="15.75" thickBot="1">
      <c r="B362" s="11" t="s">
        <v>407</v>
      </c>
      <c r="C362" s="8">
        <v>32115</v>
      </c>
      <c r="D362" s="13"/>
    </row>
    <row r="363" spans="2:4" ht="15.75" thickBot="1">
      <c r="B363" s="11" t="s">
        <v>290</v>
      </c>
      <c r="C363" s="12" t="s">
        <v>458</v>
      </c>
      <c r="D363" s="13"/>
    </row>
    <row r="364" spans="2:4" ht="45.75" thickBot="1">
      <c r="B364" s="11" t="s">
        <v>291</v>
      </c>
      <c r="C364" s="12" t="s">
        <v>468</v>
      </c>
      <c r="D364" s="13"/>
    </row>
    <row r="365" spans="2:4" ht="15.75" thickBot="1">
      <c r="B365" s="11" t="s">
        <v>292</v>
      </c>
      <c r="C365" s="12" t="s">
        <v>457</v>
      </c>
      <c r="D365" s="13"/>
    </row>
    <row r="366" spans="2:4" ht="15.75" thickBot="1">
      <c r="B366" s="11" t="s">
        <v>293</v>
      </c>
      <c r="C366" s="12"/>
      <c r="D366" s="13"/>
    </row>
    <row r="367" spans="2:4" ht="15.75" thickBot="1">
      <c r="B367" s="11" t="s">
        <v>294</v>
      </c>
      <c r="C367" s="12"/>
      <c r="D367" s="13"/>
    </row>
    <row r="368" spans="2:4" ht="30.75" thickBot="1">
      <c r="B368" s="11" t="s">
        <v>284</v>
      </c>
      <c r="C368" s="12" t="s">
        <v>471</v>
      </c>
      <c r="D368" s="13"/>
    </row>
    <row r="369" spans="2:4" ht="15.75" thickBot="1">
      <c r="B369" s="11" t="s">
        <v>296</v>
      </c>
      <c r="C369" s="12" t="s">
        <v>438</v>
      </c>
      <c r="D369" s="11" t="s">
        <v>439</v>
      </c>
    </row>
    <row r="370" spans="2:4" ht="15.75" thickBot="1">
      <c r="B370" s="11"/>
      <c r="C370" s="15" t="s">
        <v>86</v>
      </c>
      <c r="D370" s="11"/>
    </row>
    <row r="371" spans="2:4" ht="45.75" thickBot="1">
      <c r="B371" s="11" t="s">
        <v>313</v>
      </c>
      <c r="C371" s="11" t="s">
        <v>577</v>
      </c>
      <c r="D371" s="18"/>
    </row>
    <row r="372" spans="2:4" ht="14.25" customHeight="1" thickBot="1"/>
    <row r="373" spans="2:4" ht="15.75" thickBot="1">
      <c r="B373" s="11" t="s">
        <v>289</v>
      </c>
      <c r="C373" s="12" t="s">
        <v>437</v>
      </c>
      <c r="D373" s="13"/>
    </row>
    <row r="374" spans="2:4" ht="15.75" thickBot="1">
      <c r="B374" s="11" t="s">
        <v>407</v>
      </c>
      <c r="C374" s="8">
        <v>32941</v>
      </c>
      <c r="D374" s="13"/>
    </row>
    <row r="375" spans="2:4" ht="15.75" thickBot="1">
      <c r="B375" s="11" t="s">
        <v>290</v>
      </c>
      <c r="C375" s="12" t="s">
        <v>458</v>
      </c>
      <c r="D375" s="13"/>
    </row>
    <row r="376" spans="2:4" ht="45.75" thickBot="1">
      <c r="B376" s="11" t="s">
        <v>291</v>
      </c>
      <c r="C376" s="12" t="s">
        <v>468</v>
      </c>
      <c r="D376" s="13"/>
    </row>
    <row r="377" spans="2:4" ht="15.75" thickBot="1">
      <c r="B377" s="11" t="s">
        <v>292</v>
      </c>
      <c r="C377" s="12" t="s">
        <v>538</v>
      </c>
      <c r="D377" s="13"/>
    </row>
    <row r="378" spans="2:4" ht="15.75" thickBot="1">
      <c r="B378" s="11" t="s">
        <v>293</v>
      </c>
      <c r="C378" s="12"/>
      <c r="D378" s="13"/>
    </row>
    <row r="379" spans="2:4" ht="15.75" thickBot="1">
      <c r="B379" s="11" t="s">
        <v>294</v>
      </c>
      <c r="C379" s="12"/>
      <c r="D379" s="13"/>
    </row>
    <row r="380" spans="2:4" ht="30.75" thickBot="1">
      <c r="B380" s="11" t="s">
        <v>284</v>
      </c>
      <c r="C380" s="12" t="s">
        <v>471</v>
      </c>
      <c r="D380" s="13"/>
    </row>
    <row r="381" spans="2:4" ht="15.75" thickBot="1">
      <c r="B381" s="11" t="s">
        <v>296</v>
      </c>
      <c r="C381" s="12" t="s">
        <v>438</v>
      </c>
      <c r="D381" s="11" t="s">
        <v>439</v>
      </c>
    </row>
    <row r="382" spans="2:4" ht="15.75" thickBot="1">
      <c r="B382" s="11"/>
      <c r="C382" s="15" t="s">
        <v>86</v>
      </c>
      <c r="D382" s="11"/>
    </row>
    <row r="383" spans="2:4" ht="60.75" thickBot="1">
      <c r="B383" s="11" t="s">
        <v>313</v>
      </c>
      <c r="C383" s="11" t="s">
        <v>578</v>
      </c>
      <c r="D383" s="18"/>
    </row>
    <row r="384" spans="2:4" ht="14.25" customHeight="1" thickBot="1"/>
    <row r="385" spans="2:4" ht="15.75" thickBot="1">
      <c r="B385" s="11" t="s">
        <v>289</v>
      </c>
      <c r="C385" s="12" t="s">
        <v>437</v>
      </c>
      <c r="D385" s="13"/>
    </row>
    <row r="386" spans="2:4" ht="15.75" thickBot="1">
      <c r="B386" s="11" t="s">
        <v>407</v>
      </c>
      <c r="C386" s="8" t="s">
        <v>461</v>
      </c>
      <c r="D386" s="13"/>
    </row>
    <row r="387" spans="2:4" ht="15.75" thickBot="1">
      <c r="B387" s="11" t="s">
        <v>290</v>
      </c>
      <c r="C387" s="12" t="s">
        <v>458</v>
      </c>
      <c r="D387" s="13"/>
    </row>
    <row r="388" spans="2:4" ht="45.75" thickBot="1">
      <c r="B388" s="11" t="s">
        <v>291</v>
      </c>
      <c r="C388" s="12" t="s">
        <v>468</v>
      </c>
      <c r="D388" s="13"/>
    </row>
    <row r="389" spans="2:4" ht="15.75" thickBot="1">
      <c r="B389" s="11" t="s">
        <v>292</v>
      </c>
      <c r="C389" s="12" t="s">
        <v>473</v>
      </c>
      <c r="D389" s="13"/>
    </row>
    <row r="390" spans="2:4" ht="15.75" thickBot="1">
      <c r="B390" s="11" t="s">
        <v>293</v>
      </c>
      <c r="C390" s="12">
        <v>119568</v>
      </c>
      <c r="D390" s="13"/>
    </row>
    <row r="391" spans="2:4" ht="15.75" thickBot="1">
      <c r="B391" s="11" t="s">
        <v>294</v>
      </c>
      <c r="C391" s="31">
        <v>0.71719999999999995</v>
      </c>
      <c r="D391" s="13"/>
    </row>
    <row r="392" spans="2:4" ht="30.75" thickBot="1">
      <c r="B392" s="11" t="s">
        <v>284</v>
      </c>
      <c r="C392" s="12" t="s">
        <v>462</v>
      </c>
      <c r="D392" s="13"/>
    </row>
    <row r="393" spans="2:4" ht="15.75" thickBot="1">
      <c r="B393" s="11" t="s">
        <v>296</v>
      </c>
      <c r="C393" s="12" t="s">
        <v>438</v>
      </c>
      <c r="D393" s="11" t="s">
        <v>439</v>
      </c>
    </row>
    <row r="394" spans="2:4" ht="15.75" thickBot="1">
      <c r="B394" s="11"/>
      <c r="C394" s="15" t="s">
        <v>87</v>
      </c>
      <c r="D394" s="26">
        <v>46363</v>
      </c>
    </row>
    <row r="395" spans="2:4" ht="15.75" thickBot="1">
      <c r="B395" s="11"/>
      <c r="C395" s="26" t="s">
        <v>107</v>
      </c>
      <c r="D395" s="26">
        <v>36358</v>
      </c>
    </row>
    <row r="396" spans="2:4" ht="15.75" thickBot="1">
      <c r="B396" s="11"/>
      <c r="C396" s="42" t="s">
        <v>75</v>
      </c>
      <c r="D396" s="33">
        <f>SUM(D394:D395)</f>
        <v>82721</v>
      </c>
    </row>
    <row r="397" spans="2:4" ht="15.75" thickBot="1">
      <c r="B397" s="11"/>
      <c r="C397" s="42" t="s">
        <v>40</v>
      </c>
      <c r="D397" s="33">
        <v>1371</v>
      </c>
    </row>
    <row r="398" spans="2:4" ht="15.75" thickBot="1">
      <c r="B398" s="11"/>
      <c r="C398" s="42" t="s">
        <v>106</v>
      </c>
      <c r="D398" s="26">
        <v>1663</v>
      </c>
    </row>
    <row r="399" spans="2:4" ht="15.75" thickBot="1">
      <c r="B399" s="11"/>
      <c r="C399" s="26" t="s">
        <v>112</v>
      </c>
      <c r="D399" s="26">
        <f>SUM(D396:D398)</f>
        <v>85755</v>
      </c>
    </row>
    <row r="400" spans="2:4" ht="45.75" thickBot="1">
      <c r="B400" s="11" t="s">
        <v>313</v>
      </c>
      <c r="C400" s="11" t="s">
        <v>579</v>
      </c>
    </row>
    <row r="401" spans="2:4" ht="15.75" thickBot="1"/>
    <row r="402" spans="2:4" ht="15.75" thickBot="1">
      <c r="B402" s="11" t="s">
        <v>289</v>
      </c>
      <c r="C402" s="12" t="s">
        <v>437</v>
      </c>
      <c r="D402" s="13"/>
    </row>
    <row r="403" spans="2:4" ht="15.75" thickBot="1">
      <c r="B403" s="11" t="s">
        <v>407</v>
      </c>
      <c r="C403" s="8">
        <v>33562</v>
      </c>
      <c r="D403" s="13"/>
    </row>
    <row r="404" spans="2:4" ht="15.75" thickBot="1">
      <c r="B404" s="11" t="s">
        <v>290</v>
      </c>
      <c r="C404" s="12" t="s">
        <v>458</v>
      </c>
      <c r="D404" s="13"/>
    </row>
    <row r="405" spans="2:4" ht="45.75" thickBot="1">
      <c r="B405" s="11" t="s">
        <v>291</v>
      </c>
      <c r="C405" s="12" t="s">
        <v>468</v>
      </c>
      <c r="D405" s="13"/>
    </row>
    <row r="406" spans="2:4" ht="15.75" thickBot="1">
      <c r="B406" s="11" t="s">
        <v>292</v>
      </c>
      <c r="C406" s="12" t="s">
        <v>473</v>
      </c>
      <c r="D406" s="13"/>
    </row>
    <row r="407" spans="2:4" ht="15.75" thickBot="1">
      <c r="B407" s="11" t="s">
        <v>293</v>
      </c>
      <c r="C407" s="12"/>
      <c r="D407" s="13"/>
    </row>
    <row r="408" spans="2:4" ht="15.75" thickBot="1">
      <c r="B408" s="11" t="s">
        <v>294</v>
      </c>
      <c r="C408" s="12"/>
      <c r="D408" s="13"/>
    </row>
    <row r="409" spans="2:4" ht="30.75" thickBot="1">
      <c r="B409" s="11" t="s">
        <v>284</v>
      </c>
      <c r="C409" s="12" t="s">
        <v>486</v>
      </c>
      <c r="D409" s="13"/>
    </row>
    <row r="410" spans="2:4" ht="15.75" thickBot="1">
      <c r="B410" s="11" t="s">
        <v>296</v>
      </c>
      <c r="C410" s="12" t="s">
        <v>438</v>
      </c>
      <c r="D410" s="11" t="s">
        <v>439</v>
      </c>
    </row>
    <row r="411" spans="2:4" ht="15.75" thickBot="1">
      <c r="B411" s="11"/>
      <c r="C411" s="15" t="s">
        <v>474</v>
      </c>
      <c r="D411" s="11"/>
    </row>
    <row r="412" spans="2:4" ht="60.75" thickBot="1">
      <c r="B412" s="11" t="s">
        <v>313</v>
      </c>
      <c r="C412" s="11" t="s">
        <v>580</v>
      </c>
      <c r="D412" s="18"/>
    </row>
    <row r="413" spans="2:4" ht="14.25" customHeight="1" thickBot="1"/>
    <row r="414" spans="2:4" ht="15.75" thickBot="1">
      <c r="B414" s="11" t="s">
        <v>289</v>
      </c>
      <c r="C414" s="12" t="s">
        <v>437</v>
      </c>
      <c r="D414" s="13"/>
    </row>
    <row r="415" spans="2:4" ht="15.75" thickBot="1">
      <c r="B415" s="11" t="s">
        <v>407</v>
      </c>
      <c r="C415" s="8">
        <v>33975</v>
      </c>
      <c r="D415" s="13"/>
    </row>
    <row r="416" spans="2:4" ht="15.75" thickBot="1">
      <c r="B416" s="11" t="s">
        <v>290</v>
      </c>
      <c r="C416" s="12" t="s">
        <v>458</v>
      </c>
      <c r="D416" s="13"/>
    </row>
    <row r="417" spans="2:4" ht="45.75" thickBot="1">
      <c r="B417" s="11" t="s">
        <v>291</v>
      </c>
      <c r="C417" s="12" t="s">
        <v>468</v>
      </c>
      <c r="D417" s="13"/>
    </row>
    <row r="418" spans="2:4" ht="15.75" thickBot="1">
      <c r="B418" s="11" t="s">
        <v>292</v>
      </c>
      <c r="C418" s="12" t="s">
        <v>473</v>
      </c>
      <c r="D418" s="13"/>
    </row>
    <row r="419" spans="2:4" ht="15.75" thickBot="1">
      <c r="B419" s="11" t="s">
        <v>293</v>
      </c>
      <c r="C419" s="12"/>
      <c r="D419" s="13"/>
    </row>
    <row r="420" spans="2:4" ht="15.75" thickBot="1">
      <c r="B420" s="11" t="s">
        <v>294</v>
      </c>
      <c r="C420" s="12"/>
      <c r="D420" s="13"/>
    </row>
    <row r="421" spans="2:4" ht="30.75" thickBot="1">
      <c r="B421" s="11" t="s">
        <v>284</v>
      </c>
      <c r="C421" s="12" t="s">
        <v>471</v>
      </c>
      <c r="D421" s="13"/>
    </row>
    <row r="422" spans="2:4" ht="15.75" thickBot="1">
      <c r="B422" s="11" t="s">
        <v>296</v>
      </c>
      <c r="C422" s="12" t="s">
        <v>438</v>
      </c>
      <c r="D422" s="11" t="s">
        <v>439</v>
      </c>
    </row>
    <row r="423" spans="2:4" ht="15.75" thickBot="1">
      <c r="B423" s="11"/>
      <c r="C423" s="15" t="s">
        <v>62</v>
      </c>
      <c r="D423" s="11"/>
    </row>
    <row r="424" spans="2:4" ht="60.75" thickBot="1">
      <c r="B424" s="11" t="s">
        <v>313</v>
      </c>
      <c r="C424" s="46" t="s">
        <v>581</v>
      </c>
      <c r="D424" s="18"/>
    </row>
    <row r="425" spans="2:4" ht="14.25" customHeight="1" thickBot="1"/>
    <row r="426" spans="2:4" ht="15.75" thickBot="1">
      <c r="B426" s="11" t="s">
        <v>289</v>
      </c>
      <c r="C426" s="12" t="s">
        <v>437</v>
      </c>
      <c r="D426" s="13"/>
    </row>
    <row r="427" spans="2:4" ht="15.75" thickBot="1">
      <c r="B427" s="11" t="s">
        <v>407</v>
      </c>
      <c r="C427" s="8" t="s">
        <v>463</v>
      </c>
      <c r="D427" s="13"/>
    </row>
    <row r="428" spans="2:4" ht="15.75" thickBot="1">
      <c r="B428" s="11" t="s">
        <v>290</v>
      </c>
      <c r="C428" s="12" t="s">
        <v>458</v>
      </c>
      <c r="D428" s="13"/>
    </row>
    <row r="429" spans="2:4" ht="45.75" thickBot="1">
      <c r="B429" s="11" t="s">
        <v>291</v>
      </c>
      <c r="C429" s="12" t="s">
        <v>468</v>
      </c>
      <c r="D429" s="13"/>
    </row>
    <row r="430" spans="2:4" ht="15.75" thickBot="1">
      <c r="B430" s="11" t="s">
        <v>292</v>
      </c>
      <c r="C430" s="12" t="s">
        <v>473</v>
      </c>
      <c r="D430" s="13"/>
    </row>
    <row r="431" spans="2:4" ht="15.75" thickBot="1">
      <c r="B431" s="11" t="s">
        <v>293</v>
      </c>
      <c r="C431" s="12">
        <v>130439</v>
      </c>
      <c r="D431" s="13"/>
    </row>
    <row r="432" spans="2:4" ht="15.75" thickBot="1">
      <c r="B432" s="11" t="s">
        <v>294</v>
      </c>
      <c r="C432" s="31">
        <v>0.66520000000000001</v>
      </c>
      <c r="D432" s="13"/>
    </row>
    <row r="433" spans="2:4" ht="30.75" thickBot="1">
      <c r="B433" s="11" t="s">
        <v>284</v>
      </c>
      <c r="C433" s="12" t="s">
        <v>464</v>
      </c>
      <c r="D433" s="13"/>
    </row>
    <row r="434" spans="2:4" ht="15.75" thickBot="1">
      <c r="B434" s="11" t="s">
        <v>296</v>
      </c>
      <c r="C434" s="12" t="s">
        <v>438</v>
      </c>
      <c r="D434" s="11" t="s">
        <v>439</v>
      </c>
    </row>
    <row r="435" spans="2:4" ht="15.75" thickBot="1">
      <c r="B435" s="11"/>
      <c r="C435" s="15" t="s">
        <v>61</v>
      </c>
      <c r="D435" s="26">
        <v>65446</v>
      </c>
    </row>
    <row r="436" spans="2:4" ht="15.75" thickBot="1">
      <c r="B436" s="11"/>
      <c r="C436" s="26" t="s">
        <v>108</v>
      </c>
      <c r="D436" s="26">
        <v>18075</v>
      </c>
    </row>
    <row r="437" spans="2:4" ht="15.75" thickBot="1">
      <c r="B437" s="11"/>
      <c r="C437" s="42" t="s">
        <v>75</v>
      </c>
      <c r="D437" s="33">
        <f>SUM(D435:D436)</f>
        <v>83521</v>
      </c>
    </row>
    <row r="438" spans="2:4" ht="15.75" thickBot="1">
      <c r="B438" s="11"/>
      <c r="C438" s="42" t="s">
        <v>40</v>
      </c>
      <c r="D438" s="33">
        <v>1265</v>
      </c>
    </row>
    <row r="439" spans="2:4" ht="15.75" thickBot="1">
      <c r="B439" s="11"/>
      <c r="C439" s="42" t="s">
        <v>106</v>
      </c>
      <c r="D439" s="26">
        <v>1979</v>
      </c>
    </row>
    <row r="440" spans="2:4" ht="15.75" thickBot="1">
      <c r="B440" s="11"/>
      <c r="C440" s="26" t="s">
        <v>112</v>
      </c>
      <c r="D440" s="26">
        <f>SUM(D437:D439)</f>
        <v>86765</v>
      </c>
    </row>
    <row r="441" spans="2:4" ht="27.75" thickBot="1">
      <c r="B441" s="11" t="s">
        <v>313</v>
      </c>
      <c r="C441" s="45" t="s">
        <v>582</v>
      </c>
    </row>
    <row r="442" spans="2:4" ht="15.75" thickBot="1"/>
    <row r="443" spans="2:4" ht="15.75" thickBot="1">
      <c r="B443" s="11" t="s">
        <v>289</v>
      </c>
      <c r="C443" s="12" t="s">
        <v>437</v>
      </c>
      <c r="D443" s="13"/>
    </row>
    <row r="444" spans="2:4" ht="15.75" thickBot="1">
      <c r="B444" s="11" t="s">
        <v>407</v>
      </c>
      <c r="C444" s="8" t="s">
        <v>465</v>
      </c>
      <c r="D444" s="13"/>
    </row>
    <row r="445" spans="2:4" ht="15.75" thickBot="1">
      <c r="B445" s="11" t="s">
        <v>290</v>
      </c>
      <c r="C445" s="12" t="s">
        <v>458</v>
      </c>
      <c r="D445" s="13"/>
    </row>
    <row r="446" spans="2:4" ht="45.75" thickBot="1">
      <c r="B446" s="11" t="s">
        <v>291</v>
      </c>
      <c r="C446" s="12" t="s">
        <v>468</v>
      </c>
      <c r="D446" s="13"/>
    </row>
    <row r="447" spans="2:4" ht="15.75" thickBot="1">
      <c r="B447" s="11" t="s">
        <v>292</v>
      </c>
      <c r="C447" s="12" t="s">
        <v>473</v>
      </c>
      <c r="D447" s="13"/>
    </row>
    <row r="448" spans="2:4" ht="15.75" thickBot="1">
      <c r="B448" s="11" t="s">
        <v>293</v>
      </c>
      <c r="C448" s="12">
        <v>111272</v>
      </c>
      <c r="D448" s="13"/>
    </row>
    <row r="449" spans="2:4" ht="15.75" thickBot="1">
      <c r="B449" s="11" t="s">
        <v>294</v>
      </c>
      <c r="C449" s="31">
        <v>0.66159999999999997</v>
      </c>
      <c r="D449" s="13"/>
    </row>
    <row r="450" spans="2:4" ht="30.75" thickBot="1">
      <c r="B450" s="11" t="s">
        <v>284</v>
      </c>
      <c r="C450" s="12" t="s">
        <v>466</v>
      </c>
      <c r="D450" s="13"/>
    </row>
    <row r="451" spans="2:4" ht="15.75" thickBot="1">
      <c r="B451" s="11" t="s">
        <v>296</v>
      </c>
      <c r="C451" s="12" t="s">
        <v>438</v>
      </c>
      <c r="D451" s="11" t="s">
        <v>439</v>
      </c>
    </row>
    <row r="452" spans="2:4" ht="15.75" thickBot="1">
      <c r="B452" s="11"/>
      <c r="C452" s="15" t="s">
        <v>61</v>
      </c>
      <c r="D452" s="26">
        <v>57591</v>
      </c>
    </row>
    <row r="453" spans="2:4" ht="15.75" thickBot="1">
      <c r="B453" s="11"/>
      <c r="C453" s="26" t="s">
        <v>109</v>
      </c>
      <c r="D453" s="26">
        <v>10440</v>
      </c>
    </row>
    <row r="454" spans="2:4" ht="15.75" thickBot="1">
      <c r="B454" s="11"/>
      <c r="C454" s="42" t="s">
        <v>75</v>
      </c>
      <c r="D454" s="33">
        <f>SUM(D452:D453)</f>
        <v>68031</v>
      </c>
    </row>
    <row r="455" spans="2:4" ht="15.75" thickBot="1">
      <c r="B455" s="11"/>
      <c r="C455" s="42" t="s">
        <v>40</v>
      </c>
      <c r="D455" s="33">
        <v>1118</v>
      </c>
    </row>
    <row r="456" spans="2:4" ht="15.75" thickBot="1">
      <c r="B456" s="11"/>
      <c r="C456" s="42" t="s">
        <v>106</v>
      </c>
      <c r="D456" s="26">
        <v>4467</v>
      </c>
    </row>
    <row r="457" spans="2:4" ht="15.75" thickBot="1">
      <c r="B457" s="11"/>
      <c r="C457" s="26" t="s">
        <v>112</v>
      </c>
      <c r="D457" s="26">
        <f>SUM(D454:D456)</f>
        <v>73616</v>
      </c>
    </row>
    <row r="458" spans="2:4" ht="27.75" thickBot="1">
      <c r="B458" s="11" t="s">
        <v>313</v>
      </c>
      <c r="C458" s="45" t="s">
        <v>582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Cover page</vt:lpstr>
      <vt:lpstr>Party leadership</vt:lpstr>
      <vt:lpstr>LDP</vt:lpstr>
      <vt:lpstr>DPJ </vt:lpstr>
      <vt:lpstr>NFP</vt:lpstr>
      <vt:lpstr>SDPJ</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Keiichi Kubo</dc:creator>
  <cp:lastModifiedBy>Keiichi Kubo</cp:lastModifiedBy>
  <dcterms:created xsi:type="dcterms:W3CDTF">2012-09-23T08:35:21Z</dcterms:created>
  <dcterms:modified xsi:type="dcterms:W3CDTF">2015-09-23T09:03:05Z</dcterms:modified>
</cp:coreProperties>
</file>