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iichi Kubo\Dropbox\Homepage\"/>
    </mc:Choice>
  </mc:AlternateContent>
  <bookViews>
    <workbookView xWindow="0" yWindow="495" windowWidth="10005" windowHeight="7395" activeTab="1"/>
  </bookViews>
  <sheets>
    <sheet name="Cover page" sheetId="7" r:id="rId1"/>
    <sheet name="Party leadership" sheetId="4" r:id="rId2"/>
    <sheet name="LDP" sheetId="1" r:id="rId3"/>
    <sheet name="DPJ " sheetId="3" r:id="rId4"/>
    <sheet name="NFP" sheetId="6" r:id="rId5"/>
    <sheet name="SDPJ" sheetId="5" r:id="rId6"/>
  </sheets>
  <calcPr calcId="152511"/>
</workbook>
</file>

<file path=xl/calcChain.xml><?xml version="1.0" encoding="utf-8"?>
<calcChain xmlns="http://schemas.openxmlformats.org/spreadsheetml/2006/main">
  <c r="E309" i="3" l="1"/>
  <c r="E308" i="3"/>
  <c r="E310" i="3" s="1"/>
  <c r="E313" i="3" s="1"/>
  <c r="E307" i="3"/>
  <c r="D310" i="3"/>
  <c r="D313" i="3" s="1"/>
  <c r="F310" i="3"/>
  <c r="F313" i="3" s="1"/>
  <c r="G310" i="3"/>
  <c r="G313" i="3" s="1"/>
  <c r="H310" i="3"/>
  <c r="H313" i="3" s="1"/>
  <c r="D285" i="5" l="1"/>
  <c r="D288" i="5" s="1"/>
  <c r="D454" i="5"/>
  <c r="D457" i="5" s="1"/>
  <c r="D437" i="5"/>
  <c r="D440" i="5" s="1"/>
  <c r="D396" i="5"/>
  <c r="D399" i="5" s="1"/>
  <c r="D355" i="5"/>
  <c r="D358" i="5" s="1"/>
  <c r="D315" i="5"/>
  <c r="D317" i="5" s="1"/>
  <c r="D221" i="5" l="1"/>
  <c r="D224" i="5" s="1"/>
  <c r="D180" i="5"/>
  <c r="D183" i="5" s="1"/>
  <c r="D162" i="5"/>
  <c r="D61" i="5"/>
  <c r="I275" i="3" l="1"/>
  <c r="I278" i="3" s="1"/>
  <c r="H231" i="3"/>
  <c r="E72" i="3"/>
  <c r="G587" i="1" l="1"/>
  <c r="E231" i="3" l="1"/>
  <c r="D93" i="3"/>
  <c r="D41" i="3"/>
  <c r="D34" i="3"/>
  <c r="D15" i="3" l="1"/>
  <c r="D17" i="6" l="1"/>
  <c r="D48" i="6"/>
  <c r="D50" i="6" s="1"/>
  <c r="D34" i="6"/>
  <c r="D293" i="3" l="1"/>
  <c r="D295" i="3" s="1"/>
  <c r="H275" i="3" l="1"/>
  <c r="H278" i="3" s="1"/>
  <c r="G275" i="3"/>
  <c r="G278" i="3" s="1"/>
  <c r="E275" i="3"/>
  <c r="E278" i="3" s="1"/>
  <c r="F275" i="3"/>
  <c r="F278" i="3" s="1"/>
  <c r="D272" i="3"/>
  <c r="D273" i="3"/>
  <c r="D274" i="3"/>
  <c r="D271" i="3"/>
  <c r="D256" i="3"/>
  <c r="D258" i="3" s="1"/>
  <c r="D249" i="3"/>
  <c r="D252" i="3" s="1"/>
  <c r="F231" i="3"/>
  <c r="G231" i="3"/>
  <c r="D213" i="3"/>
  <c r="D215" i="3" s="1"/>
  <c r="D275" i="3" l="1"/>
  <c r="D278" i="3" s="1"/>
  <c r="D196" i="3"/>
  <c r="D198" i="3" s="1"/>
  <c r="D418" i="1" l="1"/>
  <c r="D421" i="1" s="1"/>
  <c r="D722" i="1"/>
  <c r="F718" i="1"/>
  <c r="E715" i="1"/>
  <c r="E718" i="1" s="1"/>
  <c r="D715" i="1"/>
  <c r="F697" i="1"/>
  <c r="E694" i="1"/>
  <c r="E697" i="1" s="1"/>
  <c r="D694" i="1"/>
  <c r="D697" i="1" s="1"/>
  <c r="F678" i="1"/>
  <c r="E675" i="1"/>
  <c r="E678" i="1" s="1"/>
  <c r="D675" i="1"/>
  <c r="D678" i="1" s="1"/>
  <c r="F657" i="1"/>
  <c r="E654" i="1"/>
  <c r="E657" i="1" s="1"/>
  <c r="D654" i="1"/>
  <c r="D657" i="1" s="1"/>
  <c r="F639" i="1"/>
  <c r="E636" i="1"/>
  <c r="E639" i="1" s="1"/>
  <c r="D636" i="1"/>
  <c r="E617" i="1"/>
  <c r="E620" i="1" s="1"/>
  <c r="D617" i="1"/>
  <c r="F620" i="1"/>
  <c r="D725" i="1" l="1"/>
  <c r="D718" i="1"/>
  <c r="D620" i="1"/>
  <c r="D639" i="1"/>
  <c r="E584" i="1"/>
  <c r="E587" i="1" s="1"/>
  <c r="F587" i="1"/>
  <c r="D587" i="1"/>
  <c r="F553" i="1" l="1"/>
  <c r="E550" i="1"/>
  <c r="E553" i="1" s="1"/>
  <c r="D550" i="1"/>
  <c r="D531" i="1"/>
  <c r="D534" i="1" s="1"/>
  <c r="F502" i="1"/>
  <c r="E499" i="1"/>
  <c r="E502" i="1" s="1"/>
  <c r="D499" i="1"/>
  <c r="D502" i="1" l="1"/>
  <c r="D553" i="1"/>
  <c r="D468" i="1"/>
  <c r="D471" i="1" s="1"/>
  <c r="F453" i="1"/>
  <c r="E450" i="1"/>
  <c r="E453" i="1" s="1"/>
  <c r="D450" i="1"/>
  <c r="D453" i="1" s="1"/>
  <c r="D346" i="1" l="1"/>
  <c r="D348" i="1" l="1"/>
  <c r="E301" i="1"/>
  <c r="D301" i="1"/>
  <c r="D256" i="1"/>
  <c r="D258" i="1" s="1"/>
  <c r="D250" i="1"/>
  <c r="D252" i="1" s="1"/>
  <c r="D230" i="1"/>
  <c r="D233" i="1" s="1"/>
  <c r="D209" i="1" l="1"/>
  <c r="D212" i="1" s="1"/>
  <c r="D189" i="1"/>
  <c r="D192" i="1" s="1"/>
  <c r="D151" i="1"/>
  <c r="D154" i="1" s="1"/>
  <c r="D131" i="1"/>
  <c r="D134" i="1" s="1"/>
  <c r="D101" i="1" l="1"/>
  <c r="D103" i="1" s="1"/>
  <c r="D107" i="1"/>
  <c r="D109" i="1" s="1"/>
  <c r="D79" i="1"/>
  <c r="D82" i="1" s="1"/>
  <c r="D56" i="1"/>
  <c r="D59" i="1" s="1"/>
  <c r="D37" i="1"/>
  <c r="D39" i="1" s="1"/>
  <c r="D32" i="1"/>
  <c r="D33" i="1" s="1"/>
  <c r="D13" i="1"/>
  <c r="D16" i="1" s="1"/>
  <c r="D152" i="3" l="1"/>
  <c r="D154" i="3" s="1"/>
  <c r="D134" i="3"/>
  <c r="D136" i="3" s="1"/>
  <c r="D228" i="3" l="1"/>
  <c r="D229" i="3"/>
  <c r="D231" i="3" l="1"/>
</calcChain>
</file>

<file path=xl/sharedStrings.xml><?xml version="1.0" encoding="utf-8"?>
<sst xmlns="http://schemas.openxmlformats.org/spreadsheetml/2006/main" count="2479" uniqueCount="675">
  <si>
    <t>LDP</t>
    <phoneticPr fontId="2"/>
  </si>
  <si>
    <t>Ichiro Hatoyama</t>
    <phoneticPr fontId="2"/>
  </si>
  <si>
    <t>Tanzan Ishibashi</t>
    <phoneticPr fontId="2"/>
  </si>
  <si>
    <t>Nobusuke Kishi</t>
    <phoneticPr fontId="2"/>
  </si>
  <si>
    <t>Hayato Ikeda</t>
    <phoneticPr fontId="2"/>
  </si>
  <si>
    <t>Eisaku Sato</t>
    <phoneticPr fontId="2"/>
  </si>
  <si>
    <t>Kakuei Tanaka</t>
    <phoneticPr fontId="2"/>
  </si>
  <si>
    <t>Takeo Miki</t>
    <phoneticPr fontId="2"/>
  </si>
  <si>
    <t>Takeo Fukuda</t>
    <phoneticPr fontId="2"/>
  </si>
  <si>
    <t>Masayoshi Ohira</t>
    <phoneticPr fontId="2"/>
  </si>
  <si>
    <t>Zenko Suzuki</t>
    <phoneticPr fontId="2"/>
  </si>
  <si>
    <t>Yasuhiro Nakasone</t>
    <phoneticPr fontId="2"/>
  </si>
  <si>
    <t>Noboru Takeshita</t>
    <phoneticPr fontId="2"/>
  </si>
  <si>
    <t>Sosuke Uno</t>
    <phoneticPr fontId="2"/>
  </si>
  <si>
    <t>Toshiki Kaifu</t>
    <phoneticPr fontId="2"/>
  </si>
  <si>
    <t>Kiichi Miyazawa</t>
    <phoneticPr fontId="2"/>
  </si>
  <si>
    <t>Ryutaro Hashimoto</t>
    <phoneticPr fontId="2"/>
  </si>
  <si>
    <t>Keizo Obuchi</t>
    <phoneticPr fontId="2"/>
  </si>
  <si>
    <t>Yoshiro Mori</t>
    <phoneticPr fontId="2"/>
  </si>
  <si>
    <t>Junichiro Koizumi</t>
    <phoneticPr fontId="2"/>
  </si>
  <si>
    <t>Shinzo Abe</t>
    <phoneticPr fontId="2"/>
  </si>
  <si>
    <t>Yasuo Fukuda</t>
    <phoneticPr fontId="2"/>
  </si>
  <si>
    <t>Taro Aso</t>
    <phoneticPr fontId="2"/>
  </si>
  <si>
    <t>Sadakazu Tanigaki</t>
    <phoneticPr fontId="2"/>
  </si>
  <si>
    <t>Shinzo Abe</t>
    <phoneticPr fontId="2"/>
  </si>
  <si>
    <t>1959=1</t>
    <phoneticPr fontId="2"/>
  </si>
  <si>
    <t>1962=1, 1964=1</t>
    <phoneticPr fontId="2"/>
  </si>
  <si>
    <t>1966=1, 1968=1, 1970=1</t>
    <phoneticPr fontId="2"/>
  </si>
  <si>
    <t>1980=0</t>
    <phoneticPr fontId="2"/>
  </si>
  <si>
    <t>1984=0, 1986=0</t>
    <phoneticPr fontId="2"/>
  </si>
  <si>
    <t>1989=1</t>
    <phoneticPr fontId="2"/>
  </si>
  <si>
    <t>1993=0</t>
    <phoneticPr fontId="2"/>
  </si>
  <si>
    <t>1999=1</t>
    <phoneticPr fontId="2"/>
  </si>
  <si>
    <t>1997=0</t>
    <phoneticPr fontId="2"/>
  </si>
  <si>
    <t>2001=0, 2003=1</t>
    <phoneticPr fontId="2"/>
  </si>
  <si>
    <t>Ichiro Hatoyama</t>
    <phoneticPr fontId="2"/>
  </si>
  <si>
    <t>Shigeru Ishiba</t>
    <phoneticPr fontId="2"/>
  </si>
  <si>
    <t>Shinzou Abe</t>
    <phoneticPr fontId="2"/>
  </si>
  <si>
    <t>Nobuteru Ishihara</t>
    <phoneticPr fontId="2"/>
  </si>
  <si>
    <t>Yoshimasa Hayashi</t>
    <phoneticPr fontId="2"/>
  </si>
  <si>
    <t>Invalid ballot</t>
    <phoneticPr fontId="2"/>
  </si>
  <si>
    <t>DPJ</t>
    <phoneticPr fontId="2"/>
  </si>
  <si>
    <t>DPJ</t>
    <phoneticPr fontId="2"/>
  </si>
  <si>
    <t>DPJ</t>
    <phoneticPr fontId="2"/>
  </si>
  <si>
    <t>Naoto Kan</t>
    <phoneticPr fontId="2"/>
  </si>
  <si>
    <t>1999=1</t>
    <phoneticPr fontId="2"/>
  </si>
  <si>
    <t>Yukio Hatoyama</t>
    <phoneticPr fontId="2"/>
  </si>
  <si>
    <t>2000=1. 2002=1</t>
    <phoneticPr fontId="2"/>
  </si>
  <si>
    <t>Naoto Kan</t>
    <phoneticPr fontId="2"/>
  </si>
  <si>
    <t>Katsuya Okada</t>
    <phoneticPr fontId="2"/>
  </si>
  <si>
    <t>2004=0</t>
    <phoneticPr fontId="2"/>
  </si>
  <si>
    <t>Seiji Maehara</t>
    <phoneticPr fontId="2"/>
  </si>
  <si>
    <t>Ichiro Ozawa</t>
    <phoneticPr fontId="2"/>
  </si>
  <si>
    <t>2006=0, 2008=0</t>
    <phoneticPr fontId="2"/>
  </si>
  <si>
    <t>2010=1</t>
    <phoneticPr fontId="2"/>
  </si>
  <si>
    <t>2012=1</t>
    <phoneticPr fontId="2"/>
  </si>
  <si>
    <t>Banri Kaieda</t>
    <phoneticPr fontId="2"/>
  </si>
  <si>
    <t>NFP</t>
    <phoneticPr fontId="2"/>
  </si>
  <si>
    <t>Toshiki Kaifu</t>
    <phoneticPr fontId="2"/>
  </si>
  <si>
    <t>Ichiro Ozawa</t>
    <phoneticPr fontId="2"/>
  </si>
  <si>
    <t>1997=1</t>
    <phoneticPr fontId="2"/>
  </si>
  <si>
    <t>Tomiichi Murayama</t>
    <phoneticPr fontId="2"/>
  </si>
  <si>
    <t>Sadao Yamahana</t>
    <phoneticPr fontId="2"/>
  </si>
  <si>
    <t>NFP</t>
    <phoneticPr fontId="2"/>
  </si>
  <si>
    <t>Toshiki Kaifu</t>
    <phoneticPr fontId="2"/>
  </si>
  <si>
    <t>Tsutomu Hata</t>
    <phoneticPr fontId="2"/>
  </si>
  <si>
    <t>Takashi Yonezawa</t>
    <phoneticPr fontId="2"/>
  </si>
  <si>
    <t>Ichiro Ozawa</t>
    <phoneticPr fontId="2"/>
  </si>
  <si>
    <t>Ichiro Ozawa</t>
    <phoneticPr fontId="2"/>
  </si>
  <si>
    <t>Michihiko Kano</t>
    <phoneticPr fontId="2"/>
  </si>
  <si>
    <t>Total valid vote</t>
    <phoneticPr fontId="2"/>
  </si>
  <si>
    <t>Absence</t>
    <phoneticPr fontId="2"/>
  </si>
  <si>
    <t>Invalid ballot</t>
    <phoneticPr fontId="2"/>
  </si>
  <si>
    <t>Total valid vote</t>
    <phoneticPr fontId="2"/>
  </si>
  <si>
    <t>Invalid ballot</t>
    <phoneticPr fontId="2"/>
  </si>
  <si>
    <t>Total valid vote</t>
  </si>
  <si>
    <t>Absence</t>
  </si>
  <si>
    <t>DPJ</t>
    <phoneticPr fontId="2"/>
  </si>
  <si>
    <t>Shigefumi Matsuzawa</t>
    <phoneticPr fontId="2"/>
  </si>
  <si>
    <t>Naoto Kan</t>
    <phoneticPr fontId="2"/>
  </si>
  <si>
    <t>Yukio Hatoyama</t>
    <phoneticPr fontId="2"/>
  </si>
  <si>
    <t>Yokomichi Takahiro</t>
    <phoneticPr fontId="2"/>
  </si>
  <si>
    <t>Yoshihiko Noda</t>
    <phoneticPr fontId="2"/>
  </si>
  <si>
    <t>Inejiro Asanuma</t>
    <phoneticPr fontId="2"/>
  </si>
  <si>
    <t>Seiichi Katsumata</t>
    <phoneticPr fontId="2"/>
  </si>
  <si>
    <t>Ichio Asukata</t>
    <phoneticPr fontId="2"/>
  </si>
  <si>
    <t>Takako Doi</t>
    <phoneticPr fontId="2"/>
  </si>
  <si>
    <t>Makoto Tanabe</t>
    <phoneticPr fontId="2"/>
  </si>
  <si>
    <t>Jyoutaro Kawakami</t>
    <phoneticPr fontId="2"/>
  </si>
  <si>
    <t>1966(Jan)=1, 1966(Dec)=1</t>
    <phoneticPr fontId="2"/>
  </si>
  <si>
    <t>1970=1, 1973=0, 1974=0</t>
    <phoneticPr fontId="2"/>
  </si>
  <si>
    <t>1985=0</t>
    <phoneticPr fontId="2"/>
  </si>
  <si>
    <t>1987=0, 1990=0</t>
    <phoneticPr fontId="2"/>
  </si>
  <si>
    <t>1991(Nov)=0</t>
    <phoneticPr fontId="2"/>
  </si>
  <si>
    <t>1996=1</t>
    <phoneticPr fontId="2"/>
  </si>
  <si>
    <t>NFP</t>
    <phoneticPr fontId="2"/>
  </si>
  <si>
    <t>Mosaburo Suzuki</t>
  </si>
  <si>
    <t>Mosaburo Suzuki</t>
    <phoneticPr fontId="2"/>
  </si>
  <si>
    <t>1957=0, 1958=0, 1959=0</t>
    <phoneticPr fontId="2"/>
  </si>
  <si>
    <t>Kouzou Sasaki</t>
    <phoneticPr fontId="2"/>
  </si>
  <si>
    <t>Saburo Eda</t>
    <phoneticPr fontId="2"/>
  </si>
  <si>
    <t>Tomomi Narita</t>
  </si>
  <si>
    <t>Tomomi Narita</t>
    <phoneticPr fontId="2"/>
  </si>
  <si>
    <t>Sanji Mutou</t>
    <phoneticPr fontId="2"/>
  </si>
  <si>
    <t>Syouichi Shimodaira</t>
    <phoneticPr fontId="2"/>
  </si>
  <si>
    <t>Tetsu Ueda</t>
    <phoneticPr fontId="2"/>
  </si>
  <si>
    <t>Blank vote</t>
    <phoneticPr fontId="2"/>
  </si>
  <si>
    <t>Tesu Ueda</t>
    <phoneticPr fontId="2"/>
  </si>
  <si>
    <t>Masatoshi Ito</t>
    <phoneticPr fontId="2"/>
  </si>
  <si>
    <t>Tadatoshi Akiba</t>
    <phoneticPr fontId="2"/>
  </si>
  <si>
    <t>Invalid ballot</t>
    <phoneticPr fontId="2"/>
  </si>
  <si>
    <t>Other (10 candidates)</t>
    <phoneticPr fontId="2"/>
  </si>
  <si>
    <t>Total vote</t>
    <phoneticPr fontId="2"/>
  </si>
  <si>
    <t>Tanzan Ishibashi</t>
    <phoneticPr fontId="2"/>
  </si>
  <si>
    <t>Nobusuke Kishi</t>
    <phoneticPr fontId="2"/>
  </si>
  <si>
    <t>Invalid ballot</t>
    <phoneticPr fontId="2"/>
  </si>
  <si>
    <t>Invalid ballot</t>
    <phoneticPr fontId="2"/>
  </si>
  <si>
    <t>Kenzou Matsumura</t>
    <phoneticPr fontId="2"/>
  </si>
  <si>
    <t>Mitsujiro Ishii</t>
    <phoneticPr fontId="2"/>
  </si>
  <si>
    <t>Tokutaro Kitamura</t>
    <phoneticPr fontId="2"/>
  </si>
  <si>
    <t>Banboku Ohno</t>
    <phoneticPr fontId="2"/>
  </si>
  <si>
    <t>Shigeru Yoshida</t>
    <phoneticPr fontId="2"/>
  </si>
  <si>
    <t>Syuji Masutani</t>
    <phoneticPr fontId="2"/>
  </si>
  <si>
    <t>Eisaku Sato</t>
    <phoneticPr fontId="2"/>
  </si>
  <si>
    <t>Mitsujiro Ishii</t>
    <phoneticPr fontId="2"/>
  </si>
  <si>
    <t>Aiichiro Fujiyama</t>
    <phoneticPr fontId="2"/>
  </si>
  <si>
    <t>Banboku Ohno</t>
    <phoneticPr fontId="2"/>
  </si>
  <si>
    <t>Eisaku Sato</t>
    <phoneticPr fontId="2"/>
  </si>
  <si>
    <t>Invalid ballot</t>
    <phoneticPr fontId="2"/>
  </si>
  <si>
    <t>Hayato Ikeda</t>
    <phoneticPr fontId="2"/>
  </si>
  <si>
    <t>Eisaku Sato</t>
    <phoneticPr fontId="2"/>
  </si>
  <si>
    <t>Hisato Ichimada</t>
    <phoneticPr fontId="2"/>
  </si>
  <si>
    <t>Nobusuke Kishi</t>
    <phoneticPr fontId="2"/>
  </si>
  <si>
    <t>Aiichiro Fujiyama</t>
  </si>
  <si>
    <t>Aiichiro Fujiyama</t>
    <phoneticPr fontId="2"/>
  </si>
  <si>
    <t>Shigeru Yoshida</t>
    <phoneticPr fontId="2"/>
  </si>
  <si>
    <t>Takeo Fukuda</t>
    <phoneticPr fontId="2"/>
  </si>
  <si>
    <t>Hitoshi Takahashi</t>
    <phoneticPr fontId="2"/>
  </si>
  <si>
    <t>Matsutaro Shoriki</t>
    <phoneticPr fontId="2"/>
  </si>
  <si>
    <t>Aiichiro Fujiyama</t>
    <phoneticPr fontId="2"/>
  </si>
  <si>
    <t>Shigesaburo Maeo</t>
  </si>
  <si>
    <t>Shigesaburo Maeo</t>
    <phoneticPr fontId="2"/>
  </si>
  <si>
    <t>Hirokichi Nadao</t>
    <phoneticPr fontId="2"/>
  </si>
  <si>
    <t>Uichi Noda</t>
    <phoneticPr fontId="2"/>
  </si>
  <si>
    <t>Zentaro Kosaka</t>
    <phoneticPr fontId="2"/>
  </si>
  <si>
    <t>Kenzou Matsumura</t>
  </si>
  <si>
    <t>Isamu Murakami</t>
    <phoneticPr fontId="2"/>
  </si>
  <si>
    <t>Takeo Miki</t>
    <phoneticPr fontId="2"/>
  </si>
  <si>
    <t>Saburo Chiba</t>
    <phoneticPr fontId="2"/>
  </si>
  <si>
    <t>Tokuma Utsunomiya</t>
    <phoneticPr fontId="2"/>
  </si>
  <si>
    <t>Kakuei Tanaka</t>
    <phoneticPr fontId="2"/>
  </si>
  <si>
    <t>Takeo Fukuda</t>
    <phoneticPr fontId="2"/>
  </si>
  <si>
    <t>Masayoshi Ohira</t>
    <phoneticPr fontId="2"/>
  </si>
  <si>
    <t>Takeo Miki</t>
    <phoneticPr fontId="2"/>
  </si>
  <si>
    <t>Takeo Miki</t>
    <phoneticPr fontId="2"/>
  </si>
  <si>
    <t>Takeo Fukuda</t>
    <phoneticPr fontId="2"/>
  </si>
  <si>
    <t xml:space="preserve">Total </t>
    <phoneticPr fontId="2"/>
  </si>
  <si>
    <t>Yasuhiro Nakasone</t>
    <phoneticPr fontId="2"/>
  </si>
  <si>
    <t>Toshio Kohmoto</t>
    <phoneticPr fontId="2"/>
  </si>
  <si>
    <t>Zenko Suzuki</t>
    <phoneticPr fontId="2"/>
  </si>
  <si>
    <t>Yasuhiro Nakasone</t>
    <phoneticPr fontId="2"/>
  </si>
  <si>
    <t>Toshio Kohmoto</t>
    <phoneticPr fontId="2"/>
  </si>
  <si>
    <t>Shintaro Abe</t>
    <phoneticPr fontId="2"/>
  </si>
  <si>
    <t>Ichiro Nakagawa</t>
    <phoneticPr fontId="2"/>
  </si>
  <si>
    <t>Invalid ballot</t>
    <phoneticPr fontId="2"/>
  </si>
  <si>
    <t>Invalid ballot</t>
    <phoneticPr fontId="2"/>
  </si>
  <si>
    <t>Total valid vote</t>
    <phoneticPr fontId="2"/>
  </si>
  <si>
    <t>Total valid vote</t>
    <phoneticPr fontId="2"/>
  </si>
  <si>
    <t>Toshiki Kaifu</t>
    <phoneticPr fontId="2"/>
  </si>
  <si>
    <t>Kiichi Miyazawa</t>
    <phoneticPr fontId="2"/>
  </si>
  <si>
    <t>Michio Watanabe</t>
    <phoneticPr fontId="2"/>
  </si>
  <si>
    <t>Hiroshi Mitsuzuka</t>
    <phoneticPr fontId="2"/>
  </si>
  <si>
    <t>-</t>
    <phoneticPr fontId="2"/>
  </si>
  <si>
    <t>-</t>
    <phoneticPr fontId="2"/>
  </si>
  <si>
    <t>Yohei Kono</t>
    <phoneticPr fontId="2"/>
  </si>
  <si>
    <t>Yohei Kono</t>
    <phoneticPr fontId="2"/>
  </si>
  <si>
    <t>LDP</t>
    <phoneticPr fontId="2"/>
  </si>
  <si>
    <t>Yohei Kono</t>
    <phoneticPr fontId="2"/>
  </si>
  <si>
    <t>Seiroku Kajiyama</t>
    <phoneticPr fontId="2"/>
  </si>
  <si>
    <t>Koichi Kato</t>
    <phoneticPr fontId="2"/>
  </si>
  <si>
    <t>Taku Yamazaki</t>
    <phoneticPr fontId="2"/>
  </si>
  <si>
    <t>Taro Aso</t>
    <phoneticPr fontId="2"/>
  </si>
  <si>
    <t>Shizuka Kamei</t>
    <phoneticPr fontId="2"/>
  </si>
  <si>
    <t>Shizuka Kamei</t>
  </si>
  <si>
    <t>Takao Fujii</t>
    <phoneticPr fontId="2"/>
  </si>
  <si>
    <t>Masahiko Komura</t>
    <phoneticPr fontId="2"/>
  </si>
  <si>
    <t>Sadakazu Tanigaki</t>
  </si>
  <si>
    <t>Sadakazu Tanigaki</t>
    <phoneticPr fontId="2"/>
  </si>
  <si>
    <t>Yasuo Fukuda</t>
    <phoneticPr fontId="2"/>
  </si>
  <si>
    <t>Taro Aso</t>
    <phoneticPr fontId="2"/>
  </si>
  <si>
    <t>Kaoru Yosano</t>
    <phoneticPr fontId="2"/>
  </si>
  <si>
    <t>Yuriko Koike</t>
    <phoneticPr fontId="2"/>
  </si>
  <si>
    <t>Nobuteru Ishihara</t>
    <phoneticPr fontId="2"/>
  </si>
  <si>
    <t>Shigeru Ishiba</t>
    <phoneticPr fontId="2"/>
  </si>
  <si>
    <t>Taro Kono</t>
    <phoneticPr fontId="2"/>
  </si>
  <si>
    <t>Yasutoshi Nishimura</t>
    <phoneticPr fontId="2"/>
  </si>
  <si>
    <t>Nobutaka Machimura</t>
    <phoneticPr fontId="2"/>
  </si>
  <si>
    <t>Yoshiro Hayashi</t>
    <phoneticPr fontId="2"/>
  </si>
  <si>
    <t>Shintaro Ishihara</t>
    <phoneticPr fontId="2"/>
  </si>
  <si>
    <t>Yukio Hatoyama</t>
    <phoneticPr fontId="2"/>
  </si>
  <si>
    <t>Yukio Hatoyama</t>
    <phoneticPr fontId="2"/>
  </si>
  <si>
    <t>Katsuya Okada</t>
    <phoneticPr fontId="2"/>
  </si>
  <si>
    <t>Shinji Tarutoko</t>
    <phoneticPr fontId="2"/>
  </si>
  <si>
    <t>Naoto Kan</t>
    <phoneticPr fontId="2"/>
  </si>
  <si>
    <t>Ichiro Ozawa</t>
    <phoneticPr fontId="2"/>
  </si>
  <si>
    <t>Naoto Kan</t>
    <phoneticPr fontId="2"/>
  </si>
  <si>
    <t>Naoto Kan</t>
    <phoneticPr fontId="2"/>
  </si>
  <si>
    <t>Yoshihiko Noda</t>
    <phoneticPr fontId="2"/>
  </si>
  <si>
    <t>Sumio Mabuchi</t>
    <phoneticPr fontId="2"/>
  </si>
  <si>
    <t>Yoshihiko Noda</t>
    <phoneticPr fontId="2"/>
  </si>
  <si>
    <t>Seiji Maehara</t>
    <phoneticPr fontId="2"/>
  </si>
  <si>
    <t>Kazuhiro Haraguchi</t>
    <phoneticPr fontId="2"/>
  </si>
  <si>
    <t>Hirotaka Akamatsu</t>
    <phoneticPr fontId="2"/>
  </si>
  <si>
    <t>Michihiko Kano</t>
    <phoneticPr fontId="2"/>
  </si>
  <si>
    <t>Michihiko Kano</t>
    <phoneticPr fontId="2"/>
  </si>
  <si>
    <t>Banri Kaieda</t>
    <phoneticPr fontId="2"/>
  </si>
  <si>
    <t>Sumio Mabuchi</t>
    <phoneticPr fontId="2"/>
  </si>
  <si>
    <t>Total vote</t>
    <phoneticPr fontId="2"/>
  </si>
  <si>
    <t>Total vote</t>
    <phoneticPr fontId="2"/>
  </si>
  <si>
    <t>Jyoutaro Kawakami</t>
  </si>
  <si>
    <t>Jyoutaro Kawakami</t>
    <phoneticPr fontId="2"/>
  </si>
  <si>
    <t>1962(Jan)=0, 1962(Nov)=0, 1964(Jan)=0, 1964(Dec)=0</t>
    <phoneticPr fontId="2"/>
  </si>
  <si>
    <t>Kouzou Sasaki</t>
    <phoneticPr fontId="2"/>
  </si>
  <si>
    <t>Ichio Asukata</t>
  </si>
  <si>
    <t>blank vote</t>
    <phoneticPr fontId="2"/>
  </si>
  <si>
    <t>SDPJ</t>
    <phoneticPr fontId="2"/>
  </si>
  <si>
    <t>Masashi Ishibashi</t>
    <phoneticPr fontId="2"/>
  </si>
  <si>
    <t>Total vote</t>
    <phoneticPr fontId="2"/>
  </si>
  <si>
    <t>Total vote</t>
    <phoneticPr fontId="2"/>
  </si>
  <si>
    <t>-</t>
    <phoneticPr fontId="2"/>
  </si>
  <si>
    <t>Total valid vote</t>
    <phoneticPr fontId="2"/>
  </si>
  <si>
    <t>Saburo Eda (acting)</t>
    <phoneticPr fontId="2"/>
  </si>
  <si>
    <t>Period in office</t>
    <phoneticPr fontId="2"/>
  </si>
  <si>
    <t>1956.4.5  - 1956.12.14</t>
  </si>
  <si>
    <t>1956.12.14 - 1957.3.21</t>
  </si>
  <si>
    <t>1957.3.21 - 1960.7.14</t>
  </si>
  <si>
    <t>1960.7.14 - 1964.12.1</t>
  </si>
  <si>
    <t>1964.12.1 - 1972.7.5</t>
  </si>
  <si>
    <t>1972.7.5 - 1974.12.4</t>
  </si>
  <si>
    <t>1974.12.4 - 1976.12.23</t>
  </si>
  <si>
    <t>1976.12.23 - 1978.12.1</t>
  </si>
  <si>
    <t>1978.12.1 - 1980.6.12</t>
  </si>
  <si>
    <t>1980.7.15 - 1982.11.25</t>
  </si>
  <si>
    <t>1982.11.25 - 1987.10.31</t>
  </si>
  <si>
    <t>1987.10.31 - 1989.6.2</t>
  </si>
  <si>
    <t>1989.6.2 - 1989.8.8</t>
  </si>
  <si>
    <t>1989.8.8 - 1991.10.30</t>
  </si>
  <si>
    <t>1991.10.31 - 1993.7.30</t>
  </si>
  <si>
    <t>1993.7.30 - 1995.9.30</t>
  </si>
  <si>
    <t>1995.10.1 - 1998.7.24</t>
  </si>
  <si>
    <t>1998.7.24 - 2000.4.5</t>
  </si>
  <si>
    <t>2000.4.5 - 2001.4.24</t>
  </si>
  <si>
    <t>2001.4.24 - 2006.9.30</t>
  </si>
  <si>
    <t>2006.10.1 - 2007.9.23</t>
  </si>
  <si>
    <t>2007.9.23 - 2008.9.22</t>
  </si>
  <si>
    <t>2008.9.22 - 2009.9.16</t>
  </si>
  <si>
    <t>2009.10.1 - 2012.9.26</t>
  </si>
  <si>
    <t xml:space="preserve">2012.9.26 - </t>
  </si>
  <si>
    <t>1955.10.14 - 1960.3.24</t>
  </si>
  <si>
    <t>1960.3.24 - 1960.10.12</t>
  </si>
  <si>
    <t>1960.10.13 - 1961.3.7</t>
  </si>
  <si>
    <t>1961.3.8 - 1965.5.6</t>
  </si>
  <si>
    <t>1965.5.6 - 1967.8.20</t>
  </si>
  <si>
    <t>1967.8.20 - 1968.10.4</t>
  </si>
  <si>
    <t>1968.10.4 - 1977.12.13</t>
  </si>
  <si>
    <t>1977.12.13 - 1983.9.7</t>
  </si>
  <si>
    <t>1983.9.7 - 1986.9.8</t>
  </si>
  <si>
    <t>1986.9.8 - 1991.7.31</t>
  </si>
  <si>
    <t>1991.7.31 - 1993.1.19</t>
  </si>
  <si>
    <t>1993.1.19 - 1993.9.25</t>
  </si>
  <si>
    <t>1993.9.25 - 1996.1.19</t>
  </si>
  <si>
    <t>1994.12.10 - 1995.12.28</t>
  </si>
  <si>
    <t>1995.12.28 - 1997.12.27</t>
  </si>
  <si>
    <t>1998.4.27 - 1999.9.25</t>
  </si>
  <si>
    <t>1999.9.25 - 2002.12.10</t>
  </si>
  <si>
    <t>2002.12.10 - 2004.5.18</t>
  </si>
  <si>
    <t>2004.5.18 - 2005.9.17</t>
  </si>
  <si>
    <t>2005.9.17 - 2006.4.7</t>
  </si>
  <si>
    <t>2006.4.7 - 2009.5.16</t>
  </si>
  <si>
    <t>2009.5.16 - 2010.6.4</t>
  </si>
  <si>
    <t>2010.6.4 - 2011.8.29</t>
  </si>
  <si>
    <t>2011.8.29 - 2012.12.25</t>
  </si>
  <si>
    <t>Year of re-selection and Multi-candidate elections for the re-selection (0=No, 1 = Yes)</t>
    <phoneticPr fontId="2"/>
  </si>
  <si>
    <t>Reason for the exit</t>
    <phoneticPr fontId="2"/>
  </si>
  <si>
    <t>Note</t>
    <phoneticPr fontId="2"/>
  </si>
  <si>
    <r>
      <t>Multi-candidate elections for the selection (0=No, 1 = Yes)</t>
    </r>
    <r>
      <rPr>
        <sz val="10.5"/>
        <color rgb="FF000000"/>
        <rFont val="ＭＳ 明朝"/>
        <family val="1"/>
        <charset val="128"/>
      </rPr>
      <t/>
    </r>
    <phoneticPr fontId="2"/>
  </si>
  <si>
    <t>1978=0, 1980=0, 1981=1</t>
    <phoneticPr fontId="2"/>
  </si>
  <si>
    <t>LDP: Liberal Democratic Party, SDPJ: Social Democratic Party of Japan, NFP: New Frontier Party, DPJ: Democratic Party of Japan</t>
    <phoneticPr fontId="2"/>
  </si>
  <si>
    <t>Party leader's name</t>
    <phoneticPr fontId="2"/>
  </si>
  <si>
    <t>Party name</t>
    <phoneticPr fontId="2"/>
  </si>
  <si>
    <t>Electoral system</t>
    <phoneticPr fontId="2"/>
  </si>
  <si>
    <t>Candidacy requirements</t>
    <phoneticPr fontId="2"/>
  </si>
  <si>
    <t>Eligible voters</t>
    <phoneticPr fontId="2"/>
  </si>
  <si>
    <t>Number of eligible voters</t>
    <phoneticPr fontId="2"/>
  </si>
  <si>
    <t>Turnout</t>
    <phoneticPr fontId="2"/>
  </si>
  <si>
    <t>Note</t>
    <phoneticPr fontId="2"/>
  </si>
  <si>
    <t>Election results</t>
    <phoneticPr fontId="2"/>
  </si>
  <si>
    <t>Candidate name</t>
    <phoneticPr fontId="2"/>
  </si>
  <si>
    <t>No. of votes</t>
    <phoneticPr fontId="2"/>
  </si>
  <si>
    <t>The first election for the party president since the establishment of the LDP. It was held at the 2nd extraordinary party convention.</t>
    <phoneticPr fontId="2"/>
  </si>
  <si>
    <t>3rd extraordinary party convention.</t>
    <phoneticPr fontId="2"/>
  </si>
  <si>
    <t>Election results (1st round)</t>
    <phoneticPr fontId="2"/>
  </si>
  <si>
    <t>Election results (2nd round)</t>
    <phoneticPr fontId="2"/>
  </si>
  <si>
    <t>4th party convention.</t>
    <phoneticPr fontId="2"/>
  </si>
  <si>
    <t>6th party convention.</t>
    <phoneticPr fontId="2"/>
  </si>
  <si>
    <t>8th extraordinary party convention.</t>
    <phoneticPr fontId="2"/>
  </si>
  <si>
    <t>11th extraordinary party convention</t>
    <phoneticPr fontId="2"/>
  </si>
  <si>
    <t>14th extraordinary party convention</t>
    <phoneticPr fontId="2"/>
  </si>
  <si>
    <t xml:space="preserve"> </t>
    <phoneticPr fontId="2"/>
  </si>
  <si>
    <t xml:space="preserve"> </t>
    <phoneticPr fontId="2"/>
  </si>
  <si>
    <t xml:space="preserve">Ikeda nominated Sato as the candidate for the next prime minister on 9th Nov and Sato was elected as prime minister by the parliament on that day. He was elected as party president unanimously (without voting) on 1st Dec when 15th extraordinary party convention was held. </t>
    <phoneticPr fontId="2"/>
  </si>
  <si>
    <t>18th extraordinary party convention</t>
    <phoneticPr fontId="2"/>
  </si>
  <si>
    <t>21st extraordinary party convention.</t>
    <phoneticPr fontId="2"/>
  </si>
  <si>
    <t>Source</t>
    <phoneticPr fontId="2"/>
  </si>
  <si>
    <t>Source</t>
    <phoneticPr fontId="2"/>
  </si>
  <si>
    <t>24th extraordinary party convention</t>
    <phoneticPr fontId="2"/>
  </si>
  <si>
    <t>(1) party member, (2) MP</t>
  </si>
  <si>
    <t xml:space="preserve">(1) party member, (2) MP </t>
  </si>
  <si>
    <t>(1) party member, (2) MP, (3) Recommendations of 10 MPs</t>
    <phoneticPr fontId="2"/>
  </si>
  <si>
    <t>27th extraordinary party convention. The rule for the election of party president was amended on 21st Jan 1971.</t>
    <phoneticPr fontId="2"/>
  </si>
  <si>
    <t>After the intra-party discussion on the next elections for the party president, the then party vice-president Shiina recommended Miki as the next president. On 4th December, Miki was elected as party president unanimously (without voting) by the party caucus.</t>
    <phoneticPr fontId="2"/>
  </si>
  <si>
    <t>1978/11/26, 1978/12/1</t>
    <phoneticPr fontId="2"/>
  </si>
  <si>
    <t>Runoff: first round by primary; second round by MPs only</t>
    <phoneticPr fontId="2"/>
  </si>
  <si>
    <t>(1) Party member; (2) MP; (3) recommendation by 20 MPs from the party</t>
    <phoneticPr fontId="2"/>
  </si>
  <si>
    <t>No. of votes (primary)</t>
    <phoneticPr fontId="2"/>
  </si>
  <si>
    <t>No. of points</t>
    <phoneticPr fontId="2"/>
  </si>
  <si>
    <t>Election results (1st round)</t>
    <phoneticPr fontId="2"/>
  </si>
  <si>
    <t>Election results (2nd round)</t>
    <phoneticPr fontId="2"/>
  </si>
  <si>
    <t>Unanimous vote</t>
  </si>
  <si>
    <t xml:space="preserve">Unanimous vote </t>
  </si>
  <si>
    <t>1980/10/18, 1980/11/27</t>
    <phoneticPr fontId="2"/>
  </si>
  <si>
    <t>Note</t>
    <phoneticPr fontId="2"/>
  </si>
  <si>
    <t>1982/11/24-25</t>
    <phoneticPr fontId="2"/>
  </si>
  <si>
    <t>(1) Party member; (2) MP; (3) recommendation by 50 MPs from the party</t>
    <phoneticPr fontId="2"/>
  </si>
  <si>
    <t>1st round (primary): (1) party members, (2) party supporters, (3) members of the PPA who pay more than 10,000 yen annually to the party. 2nd round: MPs from the party</t>
    <phoneticPr fontId="2"/>
  </si>
  <si>
    <t>1st round (primary): (1) party members, (2) party supporters, (3) members of the People’s Political Association (PPA) who pay more than 10,000 yen annually to the party (PPA is the LDP’s political funding organization). 2nd round: MPs from the party</t>
    <phoneticPr fontId="2"/>
  </si>
  <si>
    <t>1st round (primary): (1) party members who paid the fee for two consecutive years, (2) party supporters who paid the fee for two consecutive years, (3) members of the PPA who paid the fee for two consecutive years. 2nd round: MPs from the party</t>
    <phoneticPr fontId="2"/>
  </si>
  <si>
    <t>974150 (93.2%)</t>
    <phoneticPr fontId="2"/>
  </si>
  <si>
    <t>Candidate name</t>
    <phoneticPr fontId="2"/>
  </si>
  <si>
    <t>No. of votes</t>
    <phoneticPr fontId="2"/>
  </si>
  <si>
    <t>1984/10/29-31</t>
    <phoneticPr fontId="2"/>
  </si>
  <si>
    <t>Election results</t>
    <phoneticPr fontId="2"/>
  </si>
  <si>
    <t>After the landslide victory of the LDP in the parliamentary elections, consensus emerged within the party to extend the mandate of Nakasone for one year, which was approved by the party caucus held on 11th September.</t>
    <phoneticPr fontId="2"/>
  </si>
  <si>
    <t>Takeshita nominated Uno as the next party president and he was elected by majority at the party caucus without voitng (some MPs requested to hold the voting but the request was rejected).</t>
    <phoneticPr fontId="2"/>
  </si>
  <si>
    <t>(1) Party member; (2) MP; (3) recommendation by 30 MPs from the party</t>
    <phoneticPr fontId="2"/>
  </si>
  <si>
    <t>(1) MPs from the party, (2) party members (3) party supporters and PPA members.</t>
    <phoneticPr fontId="2"/>
  </si>
  <si>
    <t>Runoff: first round by mixed members (Each MP has one vote, while results of the voting by party members and supporters are translated into some votes (1–4) at prefectural level); second round by MPs only.</t>
    <phoneticPr fontId="2"/>
  </si>
  <si>
    <t>Votes (MPs)</t>
    <phoneticPr fontId="2"/>
  </si>
  <si>
    <t>Votes (primary)</t>
    <phoneticPr fontId="2"/>
  </si>
  <si>
    <t>1750715 (primary), 395 (MPs)</t>
    <phoneticPr fontId="2"/>
  </si>
  <si>
    <t>Election results (primary)</t>
    <phoneticPr fontId="2"/>
  </si>
  <si>
    <t>Turnout (primary)</t>
    <phoneticPr fontId="2"/>
  </si>
  <si>
    <t>963058 (55.01%)</t>
    <phoneticPr fontId="2"/>
  </si>
  <si>
    <t>Turnout</t>
    <phoneticPr fontId="2"/>
  </si>
  <si>
    <t>Because there was only one candidate, Kono was elected as party president without voting at the 57th extraordinary party convention.</t>
    <phoneticPr fontId="2"/>
  </si>
  <si>
    <t>Number of eligible voters</t>
    <phoneticPr fontId="2"/>
  </si>
  <si>
    <t>1503966 (primary), 312 (MPs)</t>
    <phoneticPr fontId="2"/>
  </si>
  <si>
    <t xml:space="preserve"> </t>
    <phoneticPr fontId="2"/>
  </si>
  <si>
    <t>Because there was only one candidate, Hashimoto was elected as party president without voting at the party caucus.</t>
    <phoneticPr fontId="2"/>
  </si>
  <si>
    <t>2911519 (primary), 371 (MPs)</t>
    <phoneticPr fontId="2"/>
  </si>
  <si>
    <t>Runoff: first round by mixed members - Each MP has one vote, while results of the voting by party members and supporters are translated into votes (one vote per 10000 votes in the primary); second round by MPs only.</t>
    <phoneticPr fontId="2"/>
  </si>
  <si>
    <t>Runoff: first round by mixed members - Each MP has one vote, while results of the voting by party members and supporters are translated into some votes (1–4) at prefectural level); second round by MPs only.</t>
    <phoneticPr fontId="2"/>
  </si>
  <si>
    <t>Because there were only three candidates, it was decided not to hold the primary. When Nakasone nominiated Takeshita as the next president, Kiichi Miyazawa and Shintaro Abe declinded on the election date (20 Oct) and no voting took place. Takeshita was elected wihtout voting at the 48th extraordinary party convention held on 31st October.</t>
    <phoneticPr fontId="2"/>
  </si>
  <si>
    <t>Because there was only one candidate, Nakasone was elected without voting by the party caucus on 31st October.</t>
    <phoneticPr fontId="2"/>
  </si>
  <si>
    <t>Because Kohmoto and Abe declined after the results of the primary were announced, Nakasone was elected without voting at the 41th extraordinary party convention held on 25th November.</t>
    <phoneticPr fontId="2"/>
  </si>
  <si>
    <t>Because there was only one candidate, Suzuki was elected without voting at the 38th extraordinary party convention.</t>
    <phoneticPr fontId="2"/>
  </si>
  <si>
    <t>After the death of PM Ohira, the then vice-president of the party Nishimura recommended Suzuki as the next president. On 15th July Suzuki was elected as party president without voting by party caucus.</t>
    <phoneticPr fontId="2"/>
  </si>
  <si>
    <t>Runoff: first round by mixed members - Each MP has one vote, with three votes allocated to each prefecture; the headquarters of each prefecture can decide whether to hold a primary to determine the winner of the votes allocated to the prefecture; second round by MPs only.</t>
    <phoneticPr fontId="2"/>
  </si>
  <si>
    <t>(1) MPs from the party, (2) representatives of the prefectural branches.</t>
    <phoneticPr fontId="2"/>
  </si>
  <si>
    <t>Note</t>
    <phoneticPr fontId="2"/>
  </si>
  <si>
    <t>346 (MPs), 141 (prefectural representatives)</t>
    <phoneticPr fontId="2"/>
  </si>
  <si>
    <t>Primary was held in 45 out of 47 prefectures. The voting in the primary was conducted and the results were announced before the voting of the MPs. Kamei declined before the voting of the MPs took place after the results of the primary were announced.</t>
    <phoneticPr fontId="2"/>
  </si>
  <si>
    <t>declined</t>
    <phoneticPr fontId="2"/>
  </si>
  <si>
    <t>Because there was only one candidate, Koizumi was elected as party president without voting at the party caucus.</t>
    <phoneticPr fontId="2"/>
  </si>
  <si>
    <t>Runoff: first round by mixed members - Each MP has one vote, while 300 votes are allocated to prefectures (three votes are allocated to each of the 47 prefectures; in addition, 159 votes are allocated to prefectures based on the D’Hondt method); within each prefecture, the number of votes won by candidates is determined according to voting by party members and supporters, based on the D’Hondt method.; second round by MPs only.</t>
    <phoneticPr fontId="2"/>
  </si>
  <si>
    <t>1402621 (primary), 357 (MPs)</t>
    <phoneticPr fontId="2"/>
  </si>
  <si>
    <t>Votes (prefectural)</t>
    <phoneticPr fontId="2"/>
  </si>
  <si>
    <t>Runoff: first round by mixed members - Each MP has one vote, with three votes allocated to each prefecture; the headquarters of each prefecture can decide whether to hold a primary to determine the winner of the votes allocated to the prefecture; second round by MPs and representatives of prefectural branches.</t>
  </si>
  <si>
    <t>Runoff: first round by mixed members - Each MP has one vote, with three votes allocated to each prefecture; the headquarters of each prefecture can decide whether to hold a primary to determine the winner of the votes allocated to the prefecture; second round by MPs and representatives of prefectural branches.</t>
    <phoneticPr fontId="2"/>
  </si>
  <si>
    <t>Primary election was conducted by mail ballot and the results were announced on the same day as the voting of the MPs.</t>
    <phoneticPr fontId="2"/>
  </si>
  <si>
    <t>1068665 (primary), 403 (MPs)</t>
    <phoneticPr fontId="2"/>
  </si>
  <si>
    <t>387 (MPs), 141 (prefectural representatives)</t>
    <phoneticPr fontId="2"/>
  </si>
  <si>
    <t>386 (MPs), 141 (prefectural representatives)</t>
    <phoneticPr fontId="2"/>
  </si>
  <si>
    <t>Due to the resignation of Fukuda before the expiration of term of office, the election for party president was conducted in a simplified version, in which prefectural branches can decide whether to hold the primary or not to determine how their representatives vote in the election. All 47 prefectures decided to conduct primary in which party members and supporters vote.</t>
    <phoneticPr fontId="2"/>
  </si>
  <si>
    <t>Due to the resignation of Abe before the expiration of term of office, the election for party president was conducted in a simplified version, in which prefectural branches can decide whether to hold the primary or not to determine how their representatives vote in the election. 35 out of 47 prefectures decided to conduct primary in which party members and supporters vote.</t>
    <phoneticPr fontId="2"/>
  </si>
  <si>
    <t>Because of the resignation of Obuchi, the election of the next party president was conducted by the party caucus. Because there was only one candidate, Mori was elected without voting.</t>
    <phoneticPr fontId="2"/>
  </si>
  <si>
    <t>Due to the resignation of Hashimoto, the election of the new party president was conducted at the party caucus.</t>
    <phoneticPr fontId="2"/>
  </si>
  <si>
    <t>(1) Party member; (2) MP; (3) recommendation by 20 MPs from the party; (4) after serving for two consecutive terms, an incumbent party president cannot run for the next election for the party president.</t>
    <phoneticPr fontId="2"/>
  </si>
  <si>
    <t>504578 (46.65%)</t>
    <phoneticPr fontId="2"/>
  </si>
  <si>
    <t>1081676 (primary), 199 (MPs)</t>
    <phoneticPr fontId="2"/>
  </si>
  <si>
    <t>789348 (primary), 198 (MPs)</t>
    <phoneticPr fontId="2"/>
  </si>
  <si>
    <t>493438 (62.51%)</t>
    <phoneticPr fontId="2"/>
  </si>
  <si>
    <t>Runoff</t>
  </si>
  <si>
    <t>Runoff (two-round majoritrian system)</t>
    <phoneticPr fontId="2"/>
  </si>
  <si>
    <t>MPs from the preparatory association for the new party</t>
    <phoneticPr fontId="2"/>
  </si>
  <si>
    <t>Note</t>
    <phoneticPr fontId="2"/>
  </si>
  <si>
    <t xml:space="preserve">Runoff (two-round majoritarian system) </t>
    <phoneticPr fontId="2"/>
  </si>
  <si>
    <t>In case of tie vote in the second round election, the winner will be determined by drawing.</t>
    <phoneticPr fontId="2"/>
  </si>
  <si>
    <t>Runoff</t>
    <phoneticPr fontId="2"/>
  </si>
  <si>
    <t>(1) Member of the preparatory association for the new party; (2) MP; (3) recommendation by 20 MPs from the preparatory association for the new party</t>
    <phoneticPr fontId="2"/>
  </si>
  <si>
    <t>Runoff: first round by the quasi-open primary (see below); second round by MPs only.</t>
    <phoneticPr fontId="2"/>
  </si>
  <si>
    <t>Eligible voters (Primary)</t>
    <phoneticPr fontId="2"/>
  </si>
  <si>
    <t>(1) MPs from the party, (2) representatives of the local party branches, (3) candidates from the party for the next Lower House elections</t>
    <phoneticPr fontId="2"/>
  </si>
  <si>
    <t>416 (174 MPs, 174 local representatives, 68 candidates)</t>
    <phoneticPr fontId="2"/>
  </si>
  <si>
    <t xml:space="preserve">Runoff </t>
    <phoneticPr fontId="2"/>
  </si>
  <si>
    <t>recommendation by 20 MPs from the party</t>
    <phoneticPr fontId="2"/>
  </si>
  <si>
    <t>239 (145 MPs, 94 local representatives)</t>
    <phoneticPr fontId="2"/>
  </si>
  <si>
    <t>Date of election (YY/MM/DD)</t>
    <phoneticPr fontId="2"/>
  </si>
  <si>
    <t>321 (146 MPs, 94 local representatives, 81 candidates)</t>
    <phoneticPr fontId="2"/>
  </si>
  <si>
    <t>(1) MPs from the party, (2) representatives of the local party branches, (3) party-approved candidates for the next Lower House elections</t>
    <phoneticPr fontId="2"/>
  </si>
  <si>
    <t>Election results: 1st round</t>
    <phoneticPr fontId="2"/>
  </si>
  <si>
    <t>Election results: 2nd round</t>
    <phoneticPr fontId="2"/>
  </si>
  <si>
    <r>
      <t xml:space="preserve">(1) MPs from the party, (2) Party members, (3) Party supporters </t>
    </r>
    <r>
      <rPr>
        <sz val="11"/>
        <color theme="1"/>
        <rFont val="ＭＳ Ｐゴシック"/>
        <family val="2"/>
        <charset val="128"/>
      </rPr>
      <t/>
    </r>
    <phoneticPr fontId="2"/>
  </si>
  <si>
    <r>
      <t>(1) MPs from the party, (2) party-approved candidates for the next Lower House elections, (3) local councillors, (4) party members and supporters.</t>
    </r>
    <r>
      <rPr>
        <sz val="11"/>
        <color theme="1"/>
        <rFont val="ＭＳ Ｐゴシック"/>
        <family val="2"/>
        <charset val="128"/>
      </rPr>
      <t/>
    </r>
    <phoneticPr fontId="2"/>
  </si>
  <si>
    <t>Eligible voters</t>
    <phoneticPr fontId="2"/>
  </si>
  <si>
    <t>Number of eligible voters (primary)</t>
    <phoneticPr fontId="2"/>
  </si>
  <si>
    <t>158598 (51.33%)</t>
    <phoneticPr fontId="2"/>
  </si>
  <si>
    <t>No. of votes (Primary)</t>
    <phoneticPr fontId="2"/>
  </si>
  <si>
    <t>Extraordinary elections only by MPs due to the resignation. Because there was only one candidate, there was no voting.</t>
    <phoneticPr fontId="2"/>
  </si>
  <si>
    <t>Number of eligible voters</t>
    <phoneticPr fontId="2"/>
  </si>
  <si>
    <t>Because there was only one candidate, there was no voting.</t>
  </si>
  <si>
    <t xml:space="preserve">Extraordinary elections only by MPs due to the resignation. </t>
    <phoneticPr fontId="2"/>
  </si>
  <si>
    <t>(1) MP from the party, (2) recommendation by 20 -25 MPs from the party</t>
    <phoneticPr fontId="2"/>
  </si>
  <si>
    <t>MPs from the party</t>
    <phoneticPr fontId="2"/>
  </si>
  <si>
    <t>194 (MPs), 112 (candidates), 1915 (local councillors), 239328 (party members and supporters)</t>
    <phoneticPr fontId="2"/>
  </si>
  <si>
    <r>
      <t>(1) MPs from the party, (2) party-approved candidates for the next general elections, (3) local councillors, (4) party members and supporters.</t>
    </r>
    <r>
      <rPr>
        <sz val="11"/>
        <color theme="1"/>
        <rFont val="ＭＳ Ｐゴシック"/>
        <family val="2"/>
        <charset val="128"/>
      </rPr>
      <t/>
    </r>
    <phoneticPr fontId="2"/>
  </si>
  <si>
    <t>Election results</t>
    <phoneticPr fontId="2"/>
  </si>
  <si>
    <t>225 (MPs), 134 (candidates), 2149 (local councillors), 263459 (party members and supporters)</t>
    <phoneticPr fontId="2"/>
  </si>
  <si>
    <r>
      <t>(1) MPs from the party, (2) local councillors, (3) party members and supporters.</t>
    </r>
    <r>
      <rPr>
        <sz val="11"/>
        <color theme="1"/>
        <rFont val="ＭＳ Ｐゴシック"/>
        <family val="2"/>
        <charset val="128"/>
      </rPr>
      <t/>
    </r>
    <phoneticPr fontId="2"/>
  </si>
  <si>
    <t xml:space="preserve"> </t>
    <phoneticPr fontId="2"/>
  </si>
  <si>
    <t>411 (MPs), 2382 (local councillors), 342493 (party members and supporters)</t>
    <phoneticPr fontId="2"/>
  </si>
  <si>
    <t>No. of votes (primary voting)</t>
    <phoneticPr fontId="2"/>
  </si>
  <si>
    <t>Election results: 1st round</t>
    <phoneticPr fontId="2"/>
  </si>
  <si>
    <t>Election results: 2nd round</t>
    <phoneticPr fontId="2"/>
  </si>
  <si>
    <t>336 (MPs), 9 (candidates), 2030 (local councillors), 326974 (party members and supporters)</t>
    <phoneticPr fontId="2"/>
  </si>
  <si>
    <t>Total valid</t>
    <phoneticPr fontId="2"/>
  </si>
  <si>
    <t xml:space="preserve">abstention </t>
    <phoneticPr fontId="2"/>
  </si>
  <si>
    <t>SDPJ</t>
    <phoneticPr fontId="2"/>
  </si>
  <si>
    <t>Candidate name</t>
    <phoneticPr fontId="2"/>
  </si>
  <si>
    <t>No. of votes</t>
    <phoneticPr fontId="2"/>
  </si>
  <si>
    <t>Re-election at the 13th party convention.</t>
    <phoneticPr fontId="2"/>
  </si>
  <si>
    <t>Re-election at the 14th party convention.</t>
    <phoneticPr fontId="2"/>
  </si>
  <si>
    <t>Re-election at the 16th party convention.</t>
    <phoneticPr fontId="2"/>
  </si>
  <si>
    <t>Election at the 17th extraordinary party convention.</t>
    <phoneticPr fontId="2"/>
  </si>
  <si>
    <t>Saburo Eda</t>
    <phoneticPr fontId="2"/>
  </si>
  <si>
    <t>Jyoutaro Kawakami</t>
    <phoneticPr fontId="2"/>
  </si>
  <si>
    <t>Election at the 20th party convention.</t>
    <phoneticPr fontId="2"/>
  </si>
  <si>
    <t>Re-election at the 24th party convention.</t>
    <phoneticPr fontId="2"/>
  </si>
  <si>
    <t>Kouzou Sasaki</t>
    <phoneticPr fontId="2"/>
  </si>
  <si>
    <t>Election at the 25th extraordinary party convention.</t>
    <phoneticPr fontId="2"/>
  </si>
  <si>
    <t>Election at the 27th party convention.</t>
    <phoneticPr fontId="2"/>
  </si>
  <si>
    <t>Election at the 28th party convention.</t>
    <phoneticPr fontId="2"/>
  </si>
  <si>
    <t>Election at the 29th extraordinary party convention.</t>
    <phoneticPr fontId="2"/>
  </si>
  <si>
    <t>Election at the 34th party convention.</t>
    <phoneticPr fontId="2"/>
  </si>
  <si>
    <t>Election at the 40th party convention.</t>
    <phoneticPr fontId="2"/>
  </si>
  <si>
    <t>Election at the 38th party convention.</t>
    <phoneticPr fontId="2"/>
  </si>
  <si>
    <t>Election at the 36th party convention.</t>
    <phoneticPr fontId="2"/>
  </si>
  <si>
    <t>Party members</t>
    <phoneticPr fontId="2"/>
  </si>
  <si>
    <t>Runoff (two-round majoritarian system)</t>
    <phoneticPr fontId="2"/>
  </si>
  <si>
    <t>1986/9/4-6</t>
    <phoneticPr fontId="2"/>
  </si>
  <si>
    <t>Voting was conducted on 4th and 5th; Vote counting was conducted on 6th.</t>
    <phoneticPr fontId="2"/>
  </si>
  <si>
    <t>1991/7/21-23</t>
    <phoneticPr fontId="2"/>
  </si>
  <si>
    <t>Voting was conducted on 21st and 22nd; Vote counting was conducted on 23rd.</t>
    <phoneticPr fontId="2"/>
  </si>
  <si>
    <t>1993/9/18-20</t>
    <phoneticPr fontId="2"/>
  </si>
  <si>
    <t>Voting was conducted on 18th and 19th; Vote counting was conducted on 20th.</t>
    <phoneticPr fontId="2"/>
  </si>
  <si>
    <t>1996/1/14-16.</t>
    <phoneticPr fontId="2"/>
  </si>
  <si>
    <t>Voting was conducted on 14th and 15th; Vote counting was conducted on 16th.</t>
    <phoneticPr fontId="2"/>
  </si>
  <si>
    <t>1978/2/24-26</t>
    <phoneticPr fontId="2"/>
  </si>
  <si>
    <t>(1) Party member for at least five years; (2) recommendation of party prefectural headquarter or 100 members</t>
    <phoneticPr fontId="2"/>
  </si>
  <si>
    <t>There was only one candidate, but voting was conducted on 24th, 25th, and 27th. Vote counting was conducted on 27th, and results was announced on 1st March.</t>
    <phoneticPr fontId="2"/>
  </si>
  <si>
    <t>Voting was conducted on 20th and 21st; Vote counting was conducted on 22nd.</t>
    <phoneticPr fontId="2"/>
  </si>
  <si>
    <t>There was no voting because there was only one candidate.</t>
    <phoneticPr fontId="2"/>
  </si>
  <si>
    <t>Masashi Ishibashi</t>
    <phoneticPr fontId="2"/>
  </si>
  <si>
    <t>Party members and party supporters</t>
    <phoneticPr fontId="2"/>
  </si>
  <si>
    <t>Makoto Tanabe</t>
    <phoneticPr fontId="2"/>
  </si>
  <si>
    <t>Because there was only one candidate, Kaifu was elected without voting at the 51st extraordinary party convention.</t>
    <phoneticPr fontId="2"/>
  </si>
  <si>
    <t>Total vote</t>
    <phoneticPr fontId="2"/>
  </si>
  <si>
    <t>SDPJ</t>
    <phoneticPr fontId="2"/>
  </si>
  <si>
    <t>Election results</t>
    <phoneticPr fontId="2"/>
  </si>
  <si>
    <t>SDPJ</t>
    <phoneticPr fontId="2"/>
  </si>
  <si>
    <t>Party members</t>
    <phoneticPr fontId="2"/>
  </si>
  <si>
    <t>(1) Party member for at least five years; (2) recommendation of party prefectural headquarter or 100 members</t>
    <phoneticPr fontId="2"/>
  </si>
  <si>
    <t>Runoff (two-round majoritarian system)</t>
    <phoneticPr fontId="2"/>
  </si>
  <si>
    <t>Runoff (two-round majoritarian system)</t>
    <phoneticPr fontId="2"/>
  </si>
  <si>
    <t>DPJ</t>
    <phoneticPr fontId="2"/>
  </si>
  <si>
    <t>(1) MP from the party, (2) recommendation by 20 MPs from the party</t>
    <phoneticPr fontId="2"/>
  </si>
  <si>
    <t>There was no voting because there was only one candidate.</t>
    <phoneticPr fontId="2"/>
  </si>
  <si>
    <t>Extraordinary elections only by MPs due to the resignation</t>
    <phoneticPr fontId="2"/>
  </si>
  <si>
    <t>(1) MP from the party, (2) recommendation by  20  MPs from the party</t>
    <phoneticPr fontId="2"/>
  </si>
  <si>
    <t>MPs from the party</t>
    <phoneticPr fontId="2"/>
  </si>
  <si>
    <t>MPs from the party</t>
    <phoneticPr fontId="2"/>
  </si>
  <si>
    <t>Absence</t>
    <phoneticPr fontId="2"/>
  </si>
  <si>
    <t>66.87% (party members and supporters)</t>
    <phoneticPr fontId="2"/>
  </si>
  <si>
    <t>No. of points (MPs)</t>
    <phoneticPr fontId="2"/>
  </si>
  <si>
    <t>No. of points (Local)</t>
    <phoneticPr fontId="2"/>
  </si>
  <si>
    <t>No. of points (primary)</t>
    <phoneticPr fontId="2"/>
  </si>
  <si>
    <t>Total point (vote)</t>
    <phoneticPr fontId="2"/>
  </si>
  <si>
    <t>33.72% (primary)</t>
    <phoneticPr fontId="2"/>
  </si>
  <si>
    <t>Election at the 12th extraordinary party convention.</t>
    <phoneticPr fontId="2"/>
  </si>
  <si>
    <t>1960/3/24-25</t>
    <phoneticPr fontId="2"/>
  </si>
  <si>
    <t xml:space="preserve">Abstention </t>
    <phoneticPr fontId="2"/>
  </si>
  <si>
    <r>
      <t xml:space="preserve">(1) MPs from the party, (2) candidates from the party, (3) local councillors from the party, (4) party members and party supporters, (5) anybody with Japanese citizenship who is aged 18 or over and pays the participation fee of 1,000 yen </t>
    </r>
    <r>
      <rPr>
        <sz val="11"/>
        <color theme="1"/>
        <rFont val="ＭＳ Ｐゴシック"/>
        <family val="2"/>
        <charset val="128"/>
      </rPr>
      <t/>
    </r>
    <phoneticPr fontId="2"/>
  </si>
  <si>
    <t>朝日新聞</t>
    <rPh sb="0" eb="2">
      <t>アサヒ</t>
    </rPh>
    <rPh sb="2" eb="4">
      <t>シンブン</t>
    </rPh>
    <phoneticPr fontId="2"/>
  </si>
  <si>
    <t xml:space="preserve"> There was no 2nd round voting because Fukuda declined after the first round primary.</t>
    <phoneticPr fontId="2"/>
  </si>
  <si>
    <t>(1) MPs from the party, (2) representatives of the local party branches</t>
    <phoneticPr fontId="2"/>
  </si>
  <si>
    <t>Runoff</t>
    <phoneticPr fontId="2"/>
  </si>
  <si>
    <t>(1) MPs from the party, (2) representatives of the local party branches (two per prefecture branch)</t>
  </si>
  <si>
    <t>(1) MPs from the party, (2) representatives of the local party branches (one per prefecture branch)</t>
  </si>
  <si>
    <t>Because there was only one candidate, Fukuda was elected as party president unanimously (without voting)  by party caucus on 23rd December.</t>
    <phoneticPr fontId="2"/>
  </si>
  <si>
    <t>Runoff: first round by primary; second round by MPs only. (Two leading candidates can proceed to the second round)</t>
    <phoneticPr fontId="2"/>
  </si>
  <si>
    <t>1st round (primary): (1) party members who paid the fee for three consecutive years, (2) party supporters who paid the fee for three consecutive years, (3) members of the PPA who paid the fee for three consecutive years. 2nd round: MPs from the party</t>
    <phoneticPr fontId="2"/>
  </si>
  <si>
    <t>(1) MPs from the party, (2) representatives of the local party branches (one per prefecture branch)</t>
    <phoneticPr fontId="2"/>
  </si>
  <si>
    <t>(1) MPs from the party,(2) representatives of the local party branches (one per prefecture branch)</t>
    <phoneticPr fontId="2"/>
  </si>
  <si>
    <t>(1) MPs from the party, (2) party members  (3) party supporters and PPA members.</t>
    <phoneticPr fontId="2"/>
  </si>
  <si>
    <t>Source</t>
    <phoneticPr fontId="2"/>
  </si>
  <si>
    <t>Source</t>
    <phoneticPr fontId="2"/>
  </si>
  <si>
    <t>Source</t>
    <phoneticPr fontId="2"/>
  </si>
  <si>
    <r>
      <t>DPJ</t>
    </r>
    <r>
      <rPr>
        <sz val="11"/>
        <rFont val="ＭＳ Ｐゴシック"/>
        <family val="2"/>
        <charset val="128"/>
      </rPr>
      <t>　</t>
    </r>
    <phoneticPr fontId="2"/>
  </si>
  <si>
    <t>Anyone can be a party supporter by paying a registration fee of 1,000 yen.          There was no voting because there was only one candidate.</t>
    <phoneticPr fontId="2"/>
  </si>
  <si>
    <t>Runoff: first round by mixed system - Each MP has two points; each party-approved candidate has one; 47 points are distributed to candidates based on the voting of local councillors; 320 points are distributed to candidates based on the voting of party members and party supporters within the prefecture; second round by MPs, party-approved candidates and representatives of prefectural branches.</t>
    <phoneticPr fontId="2"/>
  </si>
  <si>
    <r>
      <t>(1) MPs from the party, (2) party-approved candidates for the next general elections, (3) local councillors, (4) party members and supporters.</t>
    </r>
    <r>
      <rPr>
        <sz val="11"/>
        <color theme="1"/>
        <rFont val="ＭＳ Ｐゴシック"/>
        <family val="2"/>
        <charset val="128"/>
      </rPr>
      <t/>
    </r>
    <phoneticPr fontId="2"/>
  </si>
  <si>
    <t>Runoff: first round by mixed system - Each MP has two points; each party-approved candidate has one; 100 points are distributed to candidates based on the voting of local councillors; one point is allocated to each electoral district (unless the number of registered party members and supporters within the district is less than 100), which is distributed to the candidates by plurality based on the voting of party members and supporters; second round by MPs and candidates only.</t>
    <phoneticPr fontId="2"/>
  </si>
  <si>
    <t>No. of points</t>
    <phoneticPr fontId="2"/>
  </si>
  <si>
    <t>Runoff: first round by mixed system - Each MP has two points; each party-approved candidate has one; 100 points are distributed to candidates based on the voting of local councillors; one points is allocated to each electoral district (unless the number of registered party members and supporters within the district is less than 100), which is distributed to the candidates by plurality based on the voting of party members and supporters; second round by MPs and candidates only.</t>
    <phoneticPr fontId="2"/>
  </si>
  <si>
    <t>Runoff: first round by mixed system - Each MP has two points; 100 points are distributed to candidates based on the voting of local councillors; one point is allocated to each electoral district (unless the number of registered party members and supporters within the district is less than 100), which is distributed to the candidates by plurality based on the voting of party members and supporters; second round by MPs only.</t>
    <phoneticPr fontId="2"/>
  </si>
  <si>
    <t>Runoff: first round by mixed system (Each MP has two points; each party-approved candidate has one; 141 points are distributed to candidates based on the voting of local councillors; 409 points are allocated to the prefectures, which are distributed to the candidates by the D’Hondt method based on the voting of party members and supporters within the prefecture.); second round by MPs and candidates only.</t>
    <phoneticPr fontId="2"/>
  </si>
  <si>
    <t>No. of points (MPs)</t>
    <phoneticPr fontId="2"/>
  </si>
  <si>
    <t>No. of points (candidates)</t>
    <phoneticPr fontId="2"/>
  </si>
  <si>
    <t>No. of points (Local)</t>
    <phoneticPr fontId="2"/>
  </si>
  <si>
    <t>No. of points (primary)</t>
    <phoneticPr fontId="2"/>
  </si>
  <si>
    <r>
      <rPr>
        <sz val="11"/>
        <rFont val="ＭＳ Ｐ明朝"/>
        <family val="1"/>
        <charset val="128"/>
      </rPr>
      <t>朝日新聞</t>
    </r>
    <rPh sb="0" eb="2">
      <t>アサヒ</t>
    </rPh>
    <rPh sb="2" eb="4">
      <t>シンブン</t>
    </rPh>
    <phoneticPr fontId="2"/>
  </si>
  <si>
    <r>
      <t>Eda was approved as the acting party chairman at the 19th extraordinary party convention.</t>
    </r>
    <r>
      <rPr>
        <sz val="11"/>
        <rFont val="ＭＳ Ｐ明朝"/>
        <family val="1"/>
        <charset val="128"/>
      </rPr>
      <t>　</t>
    </r>
    <phoneticPr fontId="2"/>
  </si>
  <si>
    <t>Re-election at the 21st party convention.</t>
    <phoneticPr fontId="2"/>
  </si>
  <si>
    <t>Re-election at the 22nd party convention.</t>
    <phoneticPr fontId="2"/>
  </si>
  <si>
    <t>Re-election at the 23rd party convention.</t>
    <phoneticPr fontId="2"/>
  </si>
  <si>
    <t>Election at the 31st extraordinary party convention.</t>
    <phoneticPr fontId="2"/>
  </si>
  <si>
    <t>Election at the 41st party convention.</t>
    <phoneticPr fontId="2"/>
  </si>
  <si>
    <t>1981/12/20-22</t>
    <phoneticPr fontId="2"/>
  </si>
  <si>
    <t>Party members and party supporters</t>
    <phoneticPr fontId="2"/>
  </si>
  <si>
    <t>When you quote this data, please cite as follows:</t>
    <phoneticPr fontId="2"/>
  </si>
  <si>
    <t>Yohei Narita, Ryo Nakai and Keiichi Kubo, 2015, "Party leadership and intra-party election data: Japan," available at: www.k-kubo.jp/data.</t>
    <phoneticPr fontId="2"/>
  </si>
  <si>
    <t>version 1.00</t>
    <phoneticPr fontId="2"/>
  </si>
  <si>
    <t>Version history:</t>
    <phoneticPr fontId="2"/>
  </si>
  <si>
    <t>Version 1.00 released on 23 September 2015.</t>
    <phoneticPr fontId="2"/>
  </si>
  <si>
    <t>Some notes on the data:</t>
    <phoneticPr fontId="2"/>
  </si>
  <si>
    <t>- "Party leadership" sheet includes information on the party leaders in Japan.</t>
    <phoneticPr fontId="2"/>
  </si>
  <si>
    <t>- Each party sheet includes information on the results of intra-party elections for leadership selection.</t>
    <phoneticPr fontId="2"/>
  </si>
  <si>
    <t>- When there is only candidate, the "election date" in the data shows the date when the registration for candidacy is closed.</t>
    <phoneticPr fontId="2"/>
  </si>
  <si>
    <t>If you have any question or comment on the data, please feel free to contact the author (E-mail address is shown on the website).</t>
    <phoneticPr fontId="2"/>
  </si>
  <si>
    <t>without a contest</t>
    <phoneticPr fontId="2"/>
  </si>
  <si>
    <r>
      <rPr>
        <sz val="11"/>
        <rFont val="ＭＳ Ｐ明朝"/>
        <family val="1"/>
        <charset val="128"/>
      </rPr>
      <t>読売新聞</t>
    </r>
    <r>
      <rPr>
        <sz val="11"/>
        <rFont val="Times New Roman"/>
        <family val="1"/>
      </rPr>
      <t>1957</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19</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1957</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20</t>
    </r>
    <r>
      <rPr>
        <sz val="11"/>
        <rFont val="ＭＳ Ｐ明朝"/>
        <family val="1"/>
        <charset val="128"/>
      </rPr>
      <t>日朝刊</t>
    </r>
    <rPh sb="18" eb="20">
      <t>ヨミウリ</t>
    </rPh>
    <rPh sb="20" eb="22">
      <t>シンブン</t>
    </rPh>
    <rPh sb="26" eb="27">
      <t>ネン</t>
    </rPh>
    <rPh sb="28" eb="29">
      <t>ガツ</t>
    </rPh>
    <rPh sb="31" eb="32">
      <t>カ</t>
    </rPh>
    <rPh sb="32" eb="34">
      <t>チョウカン</t>
    </rPh>
    <phoneticPr fontId="2"/>
  </si>
  <si>
    <r>
      <rPr>
        <sz val="11"/>
        <rFont val="ＭＳ Ｐ明朝"/>
        <family val="1"/>
        <charset val="128"/>
      </rPr>
      <t>読売新聞</t>
    </r>
    <r>
      <rPr>
        <sz val="11"/>
        <rFont val="Times New Roman"/>
        <family val="1"/>
      </rPr>
      <t>1958</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1958</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27</t>
    </r>
    <r>
      <rPr>
        <sz val="11"/>
        <rFont val="ＭＳ Ｐ明朝"/>
        <family val="1"/>
        <charset val="128"/>
      </rPr>
      <t>日朝刊</t>
    </r>
    <rPh sb="18" eb="20">
      <t>ヨミウリ</t>
    </rPh>
    <rPh sb="20" eb="22">
      <t>シンブン</t>
    </rPh>
    <rPh sb="26" eb="27">
      <t>ネン</t>
    </rPh>
    <rPh sb="28" eb="29">
      <t>ガツ</t>
    </rPh>
    <rPh sb="31" eb="32">
      <t>カ</t>
    </rPh>
    <rPh sb="32" eb="34">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</si>
  <si>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朝日新聞</t>
    </r>
    <r>
      <rPr>
        <sz val="11"/>
        <rFont val="Times New Roman"/>
        <family val="1"/>
      </rPr>
      <t>1955</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14</t>
    </r>
    <r>
      <rPr>
        <sz val="11"/>
        <rFont val="ＭＳ Ｐ明朝"/>
        <family val="1"/>
        <charset val="128"/>
      </rPr>
      <t>日</t>
    </r>
    <rPh sb="0" eb="2">
      <t>ニホン</t>
    </rPh>
    <rPh sb="2" eb="5">
      <t>シャカイトウ</t>
    </rPh>
    <rPh sb="13" eb="15">
      <t>ニホン</t>
    </rPh>
    <rPh sb="15" eb="18">
      <t>シャカイトウ</t>
    </rPh>
    <rPh sb="18" eb="19">
      <t>シ</t>
    </rPh>
    <rPh sb="32" eb="34">
      <t>アサヒ</t>
    </rPh>
    <rPh sb="34" eb="36">
      <t>シンブン</t>
    </rPh>
    <rPh sb="40" eb="41">
      <t>ネン</t>
    </rPh>
    <rPh sb="43" eb="44">
      <t>ガツ</t>
    </rPh>
    <rPh sb="46" eb="47">
      <t>ニチ</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</si>
  <si>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読売新聞</t>
    </r>
    <r>
      <rPr>
        <sz val="11"/>
        <rFont val="Times New Roman"/>
        <family val="1"/>
      </rPr>
      <t>1959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12</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1959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16</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1959</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18</t>
    </r>
    <r>
      <rPr>
        <sz val="11"/>
        <rFont val="ＭＳ Ｐ明朝"/>
        <family val="1"/>
        <charset val="128"/>
      </rPr>
      <t>日朝刊</t>
    </r>
    <rPh sb="68" eb="70">
      <t>ヨミウリ</t>
    </rPh>
    <rPh sb="70" eb="72">
      <t>シンブン</t>
    </rPh>
    <rPh sb="76" eb="77">
      <t>ネン</t>
    </rPh>
    <rPh sb="79" eb="80">
      <t>ガツ</t>
    </rPh>
    <rPh sb="82" eb="83">
      <t>カ</t>
    </rPh>
    <rPh sb="83" eb="85">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</si>
  <si>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読売新聞</t>
    </r>
    <r>
      <rPr>
        <sz val="11"/>
        <rFont val="Times New Roman"/>
        <family val="1"/>
      </rPr>
      <t>1960</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1960</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1960</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25</t>
    </r>
    <r>
      <rPr>
        <sz val="11"/>
        <rFont val="ＭＳ Ｐ明朝"/>
        <family val="1"/>
        <charset val="128"/>
      </rPr>
      <t>日朝刊</t>
    </r>
    <rPh sb="50" eb="52">
      <t>ヨミウリ</t>
    </rPh>
    <rPh sb="52" eb="54">
      <t>シンブン</t>
    </rPh>
    <rPh sb="58" eb="59">
      <t>ネン</t>
    </rPh>
    <rPh sb="60" eb="61">
      <t>ガツ</t>
    </rPh>
    <rPh sb="63" eb="64">
      <t>ニチ</t>
    </rPh>
    <rPh sb="64" eb="66">
      <t>チョウカン</t>
    </rPh>
    <rPh sb="68" eb="70">
      <t>アサヒ</t>
    </rPh>
    <rPh sb="70" eb="72">
      <t>シンブン</t>
    </rPh>
    <rPh sb="76" eb="77">
      <t>ネン</t>
    </rPh>
    <rPh sb="78" eb="79">
      <t>ガツ</t>
    </rPh>
    <rPh sb="81" eb="82">
      <t>ニチ</t>
    </rPh>
    <rPh sb="82" eb="84">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</si>
  <si>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朝日新聞</t>
    </r>
    <r>
      <rPr>
        <sz val="11"/>
        <rFont val="Times New Roman"/>
        <family val="1"/>
      </rPr>
      <t>1960</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13</t>
    </r>
    <r>
      <rPr>
        <sz val="11"/>
        <rFont val="ＭＳ Ｐ明朝"/>
        <family val="1"/>
        <charset val="128"/>
      </rPr>
      <t>日夕刊</t>
    </r>
    <rPh sb="0" eb="2">
      <t>ニホン</t>
    </rPh>
    <rPh sb="2" eb="5">
      <t>シャカイトウ</t>
    </rPh>
    <rPh sb="13" eb="15">
      <t>ニホン</t>
    </rPh>
    <rPh sb="15" eb="18">
      <t>シャカイトウ</t>
    </rPh>
    <rPh sb="18" eb="19">
      <t>シ</t>
    </rPh>
    <rPh sb="21" eb="23">
      <t>シャカイ</t>
    </rPh>
    <rPh sb="23" eb="26">
      <t>ミンシュトウ</t>
    </rPh>
    <rPh sb="26" eb="28">
      <t>ゼンコク</t>
    </rPh>
    <rPh sb="28" eb="30">
      <t>レンゴウ</t>
    </rPh>
    <rPh sb="32" eb="34">
      <t>アサヒ</t>
    </rPh>
    <rPh sb="34" eb="36">
      <t>シンブン</t>
    </rPh>
    <rPh sb="40" eb="41">
      <t>ネン</t>
    </rPh>
    <rPh sb="43" eb="44">
      <t>ガツ</t>
    </rPh>
    <rPh sb="46" eb="47">
      <t>ニチ</t>
    </rPh>
    <rPh sb="47" eb="49">
      <t>ユウカン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</si>
  <si>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p.459, </t>
    </r>
    <r>
      <rPr>
        <sz val="11"/>
        <rFont val="ＭＳ Ｐ明朝"/>
        <family val="1"/>
        <charset val="128"/>
      </rPr>
      <t>読売新聞</t>
    </r>
    <r>
      <rPr>
        <sz val="11"/>
        <rFont val="Times New Roman"/>
        <family val="1"/>
      </rPr>
      <t>1961</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5</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1961</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1961</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9</t>
    </r>
    <r>
      <rPr>
        <sz val="11"/>
        <rFont val="ＭＳ Ｐ明朝"/>
        <family val="1"/>
        <charset val="128"/>
      </rPr>
      <t>日朝刊</t>
    </r>
    <rPh sb="55" eb="57">
      <t>ヨミウリ</t>
    </rPh>
    <rPh sb="57" eb="59">
      <t>シンブン</t>
    </rPh>
    <rPh sb="63" eb="64">
      <t>ネン</t>
    </rPh>
    <rPh sb="65" eb="66">
      <t>ガツ</t>
    </rPh>
    <rPh sb="67" eb="68">
      <t>カ</t>
    </rPh>
    <rPh sb="68" eb="70">
      <t>チョウカン</t>
    </rPh>
    <rPh sb="72" eb="74">
      <t>アサヒ</t>
    </rPh>
    <rPh sb="74" eb="76">
      <t>シンブン</t>
    </rPh>
    <rPh sb="80" eb="81">
      <t>ネン</t>
    </rPh>
    <rPh sb="82" eb="83">
      <t>ガツ</t>
    </rPh>
    <rPh sb="84" eb="85">
      <t>ニチ</t>
    </rPh>
    <rPh sb="85" eb="87">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</si>
  <si>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p.476, </t>
    </r>
    <r>
      <rPr>
        <sz val="11"/>
        <rFont val="ＭＳ Ｐ明朝"/>
        <family val="1"/>
        <charset val="128"/>
      </rPr>
      <t>読売新聞</t>
    </r>
    <r>
      <rPr>
        <sz val="11"/>
        <rFont val="Times New Roman"/>
        <family val="1"/>
      </rPr>
      <t>1962</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新聞</t>
    </r>
    <r>
      <rPr>
        <sz val="11"/>
        <rFont val="Times New Roman"/>
        <family val="1"/>
      </rPr>
      <t>1962</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22</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1962</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23</t>
    </r>
    <r>
      <rPr>
        <sz val="11"/>
        <rFont val="ＭＳ Ｐ明朝"/>
        <family val="1"/>
        <charset val="128"/>
      </rPr>
      <t>日朝刊</t>
    </r>
    <rPh sb="56" eb="58">
      <t>シンブン</t>
    </rPh>
    <rPh sb="62" eb="63">
      <t>ネン</t>
    </rPh>
    <rPh sb="64" eb="65">
      <t>ガツ</t>
    </rPh>
    <rPh sb="67" eb="68">
      <t>カ</t>
    </rPh>
    <rPh sb="68" eb="70">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</si>
  <si>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p.498, </t>
    </r>
    <r>
      <rPr>
        <sz val="11"/>
        <rFont val="ＭＳ Ｐ明朝"/>
        <family val="1"/>
        <charset val="128"/>
      </rPr>
      <t>読売新聞</t>
    </r>
    <r>
      <rPr>
        <sz val="11"/>
        <rFont val="Times New Roman"/>
        <family val="1"/>
      </rPr>
      <t>1962</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26</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1962</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29</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1962</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30</t>
    </r>
    <r>
      <rPr>
        <sz val="11"/>
        <rFont val="ＭＳ Ｐ明朝"/>
        <family val="1"/>
        <charset val="128"/>
      </rPr>
      <t>日朝刊</t>
    </r>
    <rPh sb="57" eb="59">
      <t>ヨミウリ</t>
    </rPh>
    <rPh sb="59" eb="61">
      <t>シンブン</t>
    </rPh>
    <rPh sb="65" eb="66">
      <t>ネン</t>
    </rPh>
    <rPh sb="68" eb="69">
      <t>ガツ</t>
    </rPh>
    <rPh sb="71" eb="72">
      <t>カ</t>
    </rPh>
    <rPh sb="72" eb="74">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</si>
  <si>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p.529, </t>
    </r>
    <r>
      <rPr>
        <sz val="11"/>
        <rFont val="ＭＳ Ｐ明朝"/>
        <family val="1"/>
        <charset val="128"/>
      </rPr>
      <t>読売新聞</t>
    </r>
    <r>
      <rPr>
        <sz val="11"/>
        <rFont val="Times New Roman"/>
        <family val="1"/>
      </rPr>
      <t>1964</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21</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1964</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1964</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color theme="1"/>
        <rFont val="ＭＳ Ｐ明朝"/>
        <family val="1"/>
        <charset val="128"/>
      </rPr>
      <t/>
    </r>
    <rPh sb="56" eb="58">
      <t>ヨミウリ</t>
    </rPh>
    <rPh sb="58" eb="60">
      <t>シンブン</t>
    </rPh>
    <rPh sb="64" eb="65">
      <t>ネン</t>
    </rPh>
    <rPh sb="66" eb="67">
      <t>ガツ</t>
    </rPh>
    <rPh sb="69" eb="70">
      <t>カ</t>
    </rPh>
    <rPh sb="70" eb="72">
      <t>チョウカン</t>
    </rPh>
    <rPh sb="74" eb="76">
      <t>アサヒ</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</si>
  <si>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p.545, </t>
    </r>
    <r>
      <rPr>
        <sz val="11"/>
        <rFont val="ＭＳ Ｐ明朝"/>
        <family val="1"/>
        <charset val="128"/>
      </rPr>
      <t>読売新聞</t>
    </r>
    <r>
      <rPr>
        <sz val="11"/>
        <rFont val="Times New Roman"/>
        <family val="1"/>
      </rPr>
      <t>1964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7</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12</t>
    </r>
    <r>
      <rPr>
        <sz val="11"/>
        <rFont val="ＭＳ Ｐ明朝"/>
        <family val="1"/>
        <charset val="128"/>
      </rPr>
      <t>日朝刊　　　　　　　</t>
    </r>
    <r>
      <rPr>
        <sz val="11"/>
        <rFont val="Times New Roman"/>
        <family val="1"/>
      </rPr>
      <t xml:space="preserve">                </t>
    </r>
    <r>
      <rPr>
        <sz val="11"/>
        <color theme="1"/>
        <rFont val="ＭＳ Ｐ明朝"/>
        <family val="1"/>
        <charset val="128"/>
      </rPr>
      <t/>
    </r>
    <rPh sb="56" eb="58">
      <t>ヨミウリ</t>
    </rPh>
    <rPh sb="58" eb="60">
      <t>シンブン</t>
    </rPh>
    <rPh sb="64" eb="65">
      <t>ネン</t>
    </rPh>
    <rPh sb="67" eb="68">
      <t>ガツ</t>
    </rPh>
    <rPh sb="70" eb="71">
      <t>カ</t>
    </rPh>
    <rPh sb="71" eb="73">
      <t>チョウカン</t>
    </rPh>
    <rPh sb="75" eb="77">
      <t>アサヒ</t>
    </rPh>
    <rPh sb="77" eb="79">
      <t>シンブン</t>
    </rPh>
    <rPh sb="83" eb="84">
      <t>ネン</t>
    </rPh>
    <rPh sb="86" eb="87">
      <t>ガツ</t>
    </rPh>
    <rPh sb="89" eb="90">
      <t>ニチ</t>
    </rPh>
    <rPh sb="90" eb="92">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</si>
  <si>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p.557, </t>
    </r>
    <r>
      <rPr>
        <sz val="11"/>
        <rFont val="ＭＳ Ｐ明朝"/>
        <family val="1"/>
        <charset val="128"/>
      </rPr>
      <t>読売新聞</t>
    </r>
    <r>
      <rPr>
        <sz val="11"/>
        <rFont val="Times New Roman"/>
        <family val="1"/>
      </rPr>
      <t>1965</t>
    </r>
    <r>
      <rPr>
        <sz val="11"/>
        <rFont val="ＭＳ Ｐ明朝"/>
        <family val="1"/>
        <charset val="128"/>
      </rPr>
      <t>年</t>
    </r>
    <r>
      <rPr>
        <sz val="11"/>
        <rFont val="Times New Roman"/>
        <family val="1"/>
      </rPr>
      <t>5</t>
    </r>
    <r>
      <rPr>
        <sz val="11"/>
        <rFont val="ＭＳ Ｐ明朝"/>
        <family val="1"/>
        <charset val="128"/>
      </rPr>
      <t>月</t>
    </r>
    <r>
      <rPr>
        <sz val="11"/>
        <rFont val="Times New Roman"/>
        <family val="1"/>
      </rPr>
      <t>6</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1965</t>
    </r>
    <r>
      <rPr>
        <sz val="11"/>
        <rFont val="ＭＳ Ｐ明朝"/>
        <family val="1"/>
        <charset val="128"/>
      </rPr>
      <t>年</t>
    </r>
    <r>
      <rPr>
        <sz val="11"/>
        <rFont val="Times New Roman"/>
        <family val="1"/>
      </rPr>
      <t>5</t>
    </r>
    <r>
      <rPr>
        <sz val="11"/>
        <rFont val="ＭＳ Ｐ明朝"/>
        <family val="1"/>
        <charset val="128"/>
      </rPr>
      <t>月</t>
    </r>
    <r>
      <rPr>
        <sz val="11"/>
        <rFont val="Times New Roman"/>
        <family val="1"/>
      </rPr>
      <t>7</t>
    </r>
    <r>
      <rPr>
        <sz val="11"/>
        <rFont val="ＭＳ Ｐ明朝"/>
        <family val="1"/>
        <charset val="128"/>
      </rPr>
      <t>日朝刊　　　　　　　</t>
    </r>
    <r>
      <rPr>
        <sz val="11"/>
        <rFont val="Times New Roman"/>
        <family val="1"/>
      </rPr>
      <t xml:space="preserve">                </t>
    </r>
    <r>
      <rPr>
        <sz val="11"/>
        <color theme="1"/>
        <rFont val="ＭＳ Ｐ明朝"/>
        <family val="1"/>
        <charset val="128"/>
      </rPr>
      <t/>
    </r>
    <rPh sb="51" eb="53">
      <t>ユウカン</t>
    </rPh>
    <rPh sb="55" eb="57">
      <t>ヨミウリ</t>
    </rPh>
    <rPh sb="57" eb="59">
      <t>シンブン</t>
    </rPh>
    <rPh sb="63" eb="64">
      <t>ネン</t>
    </rPh>
    <rPh sb="65" eb="66">
      <t>ガツ</t>
    </rPh>
    <rPh sb="67" eb="68">
      <t>カ</t>
    </rPh>
    <rPh sb="68" eb="70">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</si>
  <si>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p.579, </t>
    </r>
    <r>
      <rPr>
        <sz val="11"/>
        <rFont val="ＭＳ Ｐ明朝"/>
        <family val="1"/>
        <charset val="128"/>
      </rPr>
      <t>朝日新聞</t>
    </r>
    <r>
      <rPr>
        <sz val="11"/>
        <rFont val="Times New Roman"/>
        <family val="1"/>
      </rPr>
      <t>1966</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1966</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19</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1966</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23</t>
    </r>
    <r>
      <rPr>
        <sz val="11"/>
        <rFont val="ＭＳ Ｐ明朝"/>
        <family val="1"/>
        <charset val="128"/>
      </rPr>
      <t>日朝刊　</t>
    </r>
    <rPh sb="38" eb="40">
      <t>アサヒ</t>
    </rPh>
    <rPh sb="40" eb="42">
      <t>シンブン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</si>
  <si>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p.593, </t>
    </r>
    <r>
      <rPr>
        <sz val="11"/>
        <rFont val="ＭＳ Ｐ明朝"/>
        <family val="1"/>
        <charset val="128"/>
      </rPr>
      <t>朝日新聞</t>
    </r>
    <r>
      <rPr>
        <sz val="11"/>
        <rFont val="Times New Roman"/>
        <family val="1"/>
      </rPr>
      <t>1966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10</t>
    </r>
    <r>
      <rPr>
        <sz val="11"/>
        <rFont val="ＭＳ Ｐ明朝"/>
        <family val="1"/>
        <charset val="128"/>
      </rPr>
      <t>日朝刊</t>
    </r>
    <rPh sb="38" eb="40">
      <t>アサヒ</t>
    </rPh>
    <rPh sb="40" eb="42">
      <t>シンブン</t>
    </rPh>
    <rPh sb="46" eb="47">
      <t>ネン</t>
    </rPh>
    <rPh sb="49" eb="50">
      <t>ガツ</t>
    </rPh>
    <rPh sb="51" eb="52">
      <t>カ</t>
    </rPh>
    <rPh sb="52" eb="54">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</si>
  <si>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p.609, </t>
    </r>
    <r>
      <rPr>
        <sz val="11"/>
        <rFont val="ＭＳ Ｐ明朝"/>
        <family val="1"/>
        <charset val="128"/>
      </rPr>
      <t>朝日新聞</t>
    </r>
    <r>
      <rPr>
        <sz val="11"/>
        <rFont val="Times New Roman"/>
        <family val="1"/>
      </rPr>
      <t>1967</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21</t>
    </r>
    <r>
      <rPr>
        <sz val="11"/>
        <rFont val="ＭＳ Ｐ明朝"/>
        <family val="1"/>
        <charset val="128"/>
      </rPr>
      <t>日朝刊</t>
    </r>
    <rPh sb="38" eb="40">
      <t>アサヒ</t>
    </rPh>
    <rPh sb="40" eb="42">
      <t>シンブン</t>
    </rPh>
    <rPh sb="46" eb="47">
      <t>ネン</t>
    </rPh>
    <rPh sb="48" eb="49">
      <t>ガツ</t>
    </rPh>
    <rPh sb="51" eb="52">
      <t>ニチ</t>
    </rPh>
    <rPh sb="52" eb="54">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</si>
  <si>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p.631, </t>
    </r>
    <r>
      <rPr>
        <sz val="11"/>
        <rFont val="ＭＳ Ｐ明朝"/>
        <family val="1"/>
        <charset val="128"/>
      </rPr>
      <t>朝日新聞</t>
    </r>
    <r>
      <rPr>
        <sz val="11"/>
        <rFont val="Times New Roman"/>
        <family val="1"/>
      </rPr>
      <t>1968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13</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13</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1968</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5</t>
    </r>
    <r>
      <rPr>
        <sz val="11"/>
        <rFont val="ＭＳ Ｐ明朝"/>
        <family val="1"/>
        <charset val="128"/>
      </rPr>
      <t>日朝刊</t>
    </r>
    <rPh sb="52" eb="54">
      <t>チョウカン</t>
    </rPh>
    <rPh sb="56" eb="58">
      <t>アサヒ</t>
    </rPh>
    <rPh sb="58" eb="60">
      <t>シンブン</t>
    </rPh>
    <rPh sb="64" eb="65">
      <t>ネン</t>
    </rPh>
    <rPh sb="66" eb="67">
      <t>ガツ</t>
    </rPh>
    <rPh sb="69" eb="70">
      <t>カ</t>
    </rPh>
    <rPh sb="70" eb="72">
      <t>ユウカン</t>
    </rPh>
    <rPh sb="88" eb="90">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</si>
  <si>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p.677, </t>
    </r>
    <r>
      <rPr>
        <sz val="11"/>
        <rFont val="ＭＳ Ｐ明朝"/>
        <family val="1"/>
        <charset val="128"/>
      </rPr>
      <t>朝日新聞</t>
    </r>
    <r>
      <rPr>
        <sz val="11"/>
        <rFont val="Times New Roman"/>
        <family val="1"/>
      </rPr>
      <t>1970</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3</t>
    </r>
    <r>
      <rPr>
        <sz val="11"/>
        <rFont val="ＭＳ Ｐ明朝"/>
        <family val="1"/>
        <charset val="128"/>
      </rPr>
      <t>日朝刊</t>
    </r>
    <rPh sb="38" eb="40">
      <t>アサヒ</t>
    </rPh>
    <rPh sb="40" eb="42">
      <t>シンブン</t>
    </rPh>
    <rPh sb="46" eb="47">
      <t>ネン</t>
    </rPh>
    <rPh sb="49" eb="50">
      <t>ガツ</t>
    </rPh>
    <rPh sb="51" eb="52">
      <t>カ</t>
    </rPh>
    <rPh sb="52" eb="54">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</si>
  <si>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p.713, </t>
    </r>
    <r>
      <rPr>
        <sz val="11"/>
        <rFont val="ＭＳ Ｐ明朝"/>
        <family val="1"/>
        <charset val="128"/>
      </rPr>
      <t>朝日新聞</t>
    </r>
    <r>
      <rPr>
        <sz val="11"/>
        <rFont val="Times New Roman"/>
        <family val="1"/>
      </rPr>
      <t>1973</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9</t>
    </r>
    <r>
      <rPr>
        <sz val="11"/>
        <rFont val="ＭＳ Ｐ明朝"/>
        <family val="1"/>
        <charset val="128"/>
      </rPr>
      <t>日朝刊</t>
    </r>
    <rPh sb="38" eb="40">
      <t>アサヒ</t>
    </rPh>
    <rPh sb="40" eb="42">
      <t>シンブン</t>
    </rPh>
    <rPh sb="46" eb="47">
      <t>ネン</t>
    </rPh>
    <rPh sb="48" eb="49">
      <t>ガツ</t>
    </rPh>
    <rPh sb="50" eb="51">
      <t>ニチ</t>
    </rPh>
    <rPh sb="51" eb="53">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</si>
  <si>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p.741, </t>
    </r>
    <r>
      <rPr>
        <sz val="11"/>
        <rFont val="ＭＳ Ｐ明朝"/>
        <family val="1"/>
        <charset val="128"/>
      </rPr>
      <t>朝日新聞</t>
    </r>
    <r>
      <rPr>
        <sz val="11"/>
        <rFont val="Times New Roman"/>
        <family val="1"/>
      </rPr>
      <t>1974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20</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1974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23</t>
    </r>
    <r>
      <rPr>
        <sz val="11"/>
        <rFont val="ＭＳ Ｐ明朝"/>
        <family val="1"/>
        <charset val="128"/>
      </rPr>
      <t>日朝刊</t>
    </r>
    <rPh sb="38" eb="40">
      <t>アサヒ</t>
    </rPh>
    <rPh sb="40" eb="42">
      <t>シンブン</t>
    </rPh>
    <rPh sb="46" eb="47">
      <t>ネン</t>
    </rPh>
    <rPh sb="49" eb="50">
      <t>ガツ</t>
    </rPh>
    <rPh sb="52" eb="53">
      <t>ニチ</t>
    </rPh>
    <rPh sb="53" eb="55">
      <t>ユウカン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</si>
  <si>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p.789, </t>
    </r>
    <r>
      <rPr>
        <sz val="11"/>
        <rFont val="ＭＳ Ｐ明朝"/>
        <family val="1"/>
        <charset val="128"/>
      </rPr>
      <t>朝日新聞</t>
    </r>
    <r>
      <rPr>
        <sz val="11"/>
        <rFont val="Times New Roman"/>
        <family val="1"/>
      </rPr>
      <t>1977</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11</t>
    </r>
    <r>
      <rPr>
        <sz val="11"/>
        <rFont val="ＭＳ Ｐ明朝"/>
        <family val="1"/>
        <charset val="128"/>
      </rPr>
      <t>日朝刊</t>
    </r>
    <rPh sb="38" eb="40">
      <t>アサヒ</t>
    </rPh>
    <rPh sb="40" eb="42">
      <t>シンブン</t>
    </rPh>
    <rPh sb="46" eb="47">
      <t>ネン</t>
    </rPh>
    <rPh sb="48" eb="49">
      <t>ガツ</t>
    </rPh>
    <rPh sb="51" eb="52">
      <t>ニチ</t>
    </rPh>
    <rPh sb="52" eb="54">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</si>
  <si>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p.789, </t>
    </r>
    <r>
      <rPr>
        <sz val="11"/>
        <rFont val="ＭＳ Ｐ明朝"/>
        <family val="1"/>
        <charset val="128"/>
      </rPr>
      <t>朝日新聞</t>
    </r>
    <r>
      <rPr>
        <sz val="11"/>
        <rFont val="Times New Roman"/>
        <family val="1"/>
      </rPr>
      <t>1977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14</t>
    </r>
    <r>
      <rPr>
        <sz val="11"/>
        <rFont val="ＭＳ Ｐ明朝"/>
        <family val="1"/>
        <charset val="128"/>
      </rPr>
      <t>日朝刊</t>
    </r>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</si>
  <si>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社会新報</t>
    </r>
    <r>
      <rPr>
        <sz val="11"/>
        <rFont val="Times New Roman"/>
        <family val="1"/>
      </rPr>
      <t>1978</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31</t>
    </r>
    <r>
      <rPr>
        <sz val="11"/>
        <rFont val="ＭＳ Ｐ明朝"/>
        <family val="1"/>
        <charset val="128"/>
      </rPr>
      <t>日</t>
    </r>
    <r>
      <rPr>
        <sz val="11"/>
        <rFont val="Times New Roman"/>
        <family val="1"/>
      </rPr>
      <t xml:space="preserve">, </t>
    </r>
    <r>
      <rPr>
        <sz val="11"/>
        <rFont val="ＭＳ Ｐ明朝"/>
        <family val="1"/>
        <charset val="128"/>
      </rPr>
      <t>社会新報</t>
    </r>
    <r>
      <rPr>
        <sz val="11"/>
        <rFont val="Times New Roman"/>
        <family val="1"/>
      </rPr>
      <t>1978</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7</t>
    </r>
    <r>
      <rPr>
        <sz val="11"/>
        <rFont val="ＭＳ Ｐ明朝"/>
        <family val="1"/>
        <charset val="128"/>
      </rPr>
      <t>日</t>
    </r>
    <r>
      <rPr>
        <sz val="11"/>
        <rFont val="Times New Roman"/>
        <family val="1"/>
      </rPr>
      <t xml:space="preserve">, </t>
    </r>
    <r>
      <rPr>
        <sz val="11"/>
        <rFont val="ＭＳ Ｐ明朝"/>
        <family val="1"/>
        <charset val="128"/>
      </rPr>
      <t>読売新聞</t>
    </r>
    <r>
      <rPr>
        <sz val="11"/>
        <rFont val="Times New Roman"/>
        <family val="1"/>
      </rPr>
      <t>1978</t>
    </r>
    <r>
      <rPr>
        <sz val="11"/>
        <rFont val="ＭＳ Ｐ明朝"/>
        <family val="1"/>
        <charset val="128"/>
      </rPr>
      <t>年</t>
    </r>
    <r>
      <rPr>
        <sz val="11"/>
        <rFont val="Times New Roman"/>
        <family val="1"/>
      </rPr>
      <t>2</t>
    </r>
    <r>
      <rPr>
        <sz val="11"/>
        <rFont val="ＭＳ Ｐ明朝"/>
        <family val="1"/>
        <charset val="128"/>
      </rPr>
      <t>月</t>
    </r>
    <r>
      <rPr>
        <sz val="11"/>
        <rFont val="Times New Roman"/>
        <family val="1"/>
      </rPr>
      <t>8</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1978</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1</t>
    </r>
    <r>
      <rPr>
        <sz val="11"/>
        <rFont val="ＭＳ Ｐ明朝"/>
        <family val="1"/>
        <charset val="128"/>
      </rPr>
      <t>日夕刊</t>
    </r>
    <rPh sb="32" eb="34">
      <t>シャカイ</t>
    </rPh>
    <rPh sb="34" eb="36">
      <t>シンポウ</t>
    </rPh>
    <rPh sb="40" eb="41">
      <t>ネン</t>
    </rPh>
    <rPh sb="42" eb="43">
      <t>ガツ</t>
    </rPh>
    <rPh sb="45" eb="46">
      <t>ニチ</t>
    </rPh>
    <rPh sb="48" eb="50">
      <t>シャカイ</t>
    </rPh>
    <rPh sb="50" eb="52">
      <t>シンポウ</t>
    </rPh>
    <rPh sb="56" eb="57">
      <t>ネン</t>
    </rPh>
    <rPh sb="58" eb="59">
      <t>ガツ</t>
    </rPh>
    <rPh sb="60" eb="61">
      <t>ニチ</t>
    </rPh>
    <rPh sb="63" eb="65">
      <t>ヨミウリ</t>
    </rPh>
    <rPh sb="65" eb="67">
      <t>シンブン</t>
    </rPh>
    <rPh sb="71" eb="72">
      <t>ネン</t>
    </rPh>
    <rPh sb="73" eb="74">
      <t>ガツ</t>
    </rPh>
    <rPh sb="75" eb="76">
      <t>ニチ</t>
    </rPh>
    <rPh sb="76" eb="78">
      <t>チョウカン</t>
    </rPh>
    <rPh sb="93" eb="95">
      <t>ユウカン</t>
    </rPh>
    <phoneticPr fontId="2"/>
  </si>
  <si>
    <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朝日新聞</t>
    </r>
    <r>
      <rPr>
        <sz val="11"/>
        <rFont val="Times New Roman"/>
        <family val="1"/>
      </rPr>
      <t>1980</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16</t>
    </r>
    <r>
      <rPr>
        <sz val="11"/>
        <rFont val="ＭＳ Ｐ明朝"/>
        <family val="1"/>
        <charset val="128"/>
      </rPr>
      <t>日朝刊</t>
    </r>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</si>
  <si>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朝日新聞</t>
    </r>
    <r>
      <rPr>
        <sz val="11"/>
        <rFont val="Times New Roman"/>
        <family val="1"/>
      </rPr>
      <t xml:space="preserve">, </t>
    </r>
    <r>
      <rPr>
        <sz val="11"/>
        <rFont val="ＭＳ Ｐ明朝"/>
        <family val="1"/>
        <charset val="128"/>
      </rPr>
      <t>社会新報</t>
    </r>
    <r>
      <rPr>
        <sz val="11"/>
        <rFont val="Times New Roman"/>
        <family val="1"/>
      </rPr>
      <t>1981</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t>
    </r>
    <r>
      <rPr>
        <sz val="11"/>
        <rFont val="ＭＳ Ｐ明朝"/>
        <family val="1"/>
        <charset val="128"/>
      </rPr>
      <t>日</t>
    </r>
    <r>
      <rPr>
        <sz val="11"/>
        <rFont val="Times New Roman"/>
        <family val="1"/>
      </rPr>
      <t xml:space="preserve">, </t>
    </r>
    <r>
      <rPr>
        <sz val="11"/>
        <rFont val="ＭＳ Ｐ明朝"/>
        <family val="1"/>
        <charset val="128"/>
      </rPr>
      <t>社会新報</t>
    </r>
    <r>
      <rPr>
        <sz val="11"/>
        <rFont val="Times New Roman"/>
        <family val="1"/>
      </rPr>
      <t>1981</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25</t>
    </r>
    <r>
      <rPr>
        <sz val="11"/>
        <rFont val="ＭＳ Ｐ明朝"/>
        <family val="1"/>
        <charset val="128"/>
      </rPr>
      <t>日</t>
    </r>
    <r>
      <rPr>
        <sz val="11"/>
        <rFont val="Times New Roman"/>
        <family val="1"/>
      </rPr>
      <t xml:space="preserve">, </t>
    </r>
    <r>
      <rPr>
        <sz val="11"/>
        <rFont val="ＭＳ Ｐ明朝"/>
        <family val="1"/>
        <charset val="128"/>
      </rPr>
      <t>読売新聞</t>
    </r>
    <r>
      <rPr>
        <sz val="11"/>
        <rFont val="Times New Roman"/>
        <family val="1"/>
      </rPr>
      <t>1981</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1981</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22</t>
    </r>
    <r>
      <rPr>
        <sz val="11"/>
        <rFont val="ＭＳ Ｐ明朝"/>
        <family val="1"/>
        <charset val="128"/>
      </rPr>
      <t>日夕刊</t>
    </r>
    <rPh sb="32" eb="34">
      <t>アサヒ</t>
    </rPh>
    <rPh sb="34" eb="36">
      <t>シンブン</t>
    </rPh>
    <rPh sb="38" eb="40">
      <t>シャカイ</t>
    </rPh>
    <rPh sb="40" eb="42">
      <t>シンポウ</t>
    </rPh>
    <rPh sb="46" eb="47">
      <t>ネン</t>
    </rPh>
    <rPh sb="49" eb="50">
      <t>ガツ</t>
    </rPh>
    <rPh sb="51" eb="52">
      <t>ニチ</t>
    </rPh>
    <rPh sb="54" eb="56">
      <t>シャカイ</t>
    </rPh>
    <rPh sb="56" eb="58">
      <t>シンポウ</t>
    </rPh>
    <rPh sb="62" eb="63">
      <t>ネン</t>
    </rPh>
    <rPh sb="65" eb="66">
      <t>ガツ</t>
    </rPh>
    <rPh sb="68" eb="69">
      <t>ニチ</t>
    </rPh>
    <rPh sb="71" eb="73">
      <t>ヨミウリ</t>
    </rPh>
    <rPh sb="73" eb="75">
      <t>シンブン</t>
    </rPh>
    <rPh sb="79" eb="80">
      <t>ネン</t>
    </rPh>
    <rPh sb="82" eb="83">
      <t>ガツ</t>
    </rPh>
    <rPh sb="85" eb="86">
      <t>ニチ</t>
    </rPh>
    <rPh sb="86" eb="88">
      <t>チョウカン</t>
    </rPh>
    <rPh sb="105" eb="107">
      <t>ユウカン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</si>
  <si>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読売新聞</t>
    </r>
    <r>
      <rPr>
        <sz val="11"/>
        <rFont val="Times New Roman"/>
        <family val="1"/>
      </rPr>
      <t>1983</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19</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1983</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1</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1983</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1</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1983</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8</t>
    </r>
    <r>
      <rPr>
        <sz val="11"/>
        <rFont val="ＭＳ Ｐ明朝"/>
        <family val="1"/>
        <charset val="128"/>
      </rPr>
      <t>日朝刊</t>
    </r>
    <rPh sb="46" eb="48">
      <t>ユウカン</t>
    </rPh>
    <rPh sb="63" eb="65">
      <t>チョウカン</t>
    </rPh>
    <rPh sb="80" eb="82">
      <t>ユウカン</t>
    </rPh>
    <rPh sb="97" eb="99">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</si>
  <si>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読売新聞</t>
    </r>
    <r>
      <rPr>
        <sz val="11"/>
        <rFont val="Times New Roman"/>
        <family val="1"/>
      </rPr>
      <t>1985</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7</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1985</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8</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1985</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18</t>
    </r>
    <r>
      <rPr>
        <sz val="11"/>
        <rFont val="ＭＳ Ｐ明朝"/>
        <family val="1"/>
        <charset val="128"/>
      </rPr>
      <t>日夕刊　　　　　　</t>
    </r>
    <rPh sb="0" eb="2">
      <t>ニホン</t>
    </rPh>
    <rPh sb="2" eb="5">
      <t>シャカイトウ</t>
    </rPh>
    <rPh sb="13" eb="15">
      <t>ニホン</t>
    </rPh>
    <rPh sb="15" eb="18">
      <t>シャカイトウ</t>
    </rPh>
    <rPh sb="18" eb="19">
      <t>シ</t>
    </rPh>
    <rPh sb="21" eb="23">
      <t>シャカイ</t>
    </rPh>
    <rPh sb="23" eb="26">
      <t>ミンシュトウ</t>
    </rPh>
    <rPh sb="26" eb="28">
      <t>ゼンコク</t>
    </rPh>
    <rPh sb="28" eb="30">
      <t>レンゴウ</t>
    </rPh>
    <rPh sb="46" eb="48">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</si>
  <si>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朝日新聞</t>
    </r>
    <r>
      <rPr>
        <sz val="11"/>
        <rFont val="Times New Roman"/>
        <family val="1"/>
      </rPr>
      <t>1986</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7</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1986</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12</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1986</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1986</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7</t>
    </r>
    <r>
      <rPr>
        <sz val="11"/>
        <rFont val="ＭＳ Ｐ明朝"/>
        <family val="1"/>
        <charset val="128"/>
      </rPr>
      <t>日朝刊　</t>
    </r>
    <rPh sb="32" eb="34">
      <t>アサヒ</t>
    </rPh>
    <rPh sb="34" eb="36">
      <t>シンブン</t>
    </rPh>
    <rPh sb="98" eb="100">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</si>
  <si>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読売新聞</t>
    </r>
    <r>
      <rPr>
        <sz val="11"/>
        <rFont val="Times New Roman"/>
        <family val="1"/>
      </rPr>
      <t>1987</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1987</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27</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1987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5</t>
    </r>
    <r>
      <rPr>
        <sz val="11"/>
        <rFont val="ＭＳ Ｐ明朝"/>
        <family val="1"/>
        <charset val="128"/>
      </rPr>
      <t>日朝刊　　</t>
    </r>
    <rPh sb="66" eb="68">
      <t>ユウカン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</si>
  <si>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朝日新聞</t>
    </r>
    <r>
      <rPr>
        <sz val="11"/>
        <rFont val="Times New Roman"/>
        <family val="1"/>
      </rPr>
      <t>1990</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2</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1990</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2</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1990</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9</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1990</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10</t>
    </r>
    <r>
      <rPr>
        <sz val="11"/>
        <rFont val="ＭＳ Ｐ明朝"/>
        <family val="1"/>
        <charset val="128"/>
      </rPr>
      <t>日朝刊　</t>
    </r>
    <rPh sb="32" eb="34">
      <t>アサヒ</t>
    </rPh>
    <rPh sb="34" eb="36">
      <t>シンブン</t>
    </rPh>
    <rPh sb="40" eb="41">
      <t>ネン</t>
    </rPh>
    <rPh sb="45" eb="47">
      <t>チョウカン</t>
    </rPh>
    <rPh sb="62" eb="64">
      <t>ユウカン</t>
    </rPh>
    <rPh sb="79" eb="81">
      <t>チョウカン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</si>
  <si>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社会新報</t>
    </r>
    <r>
      <rPr>
        <sz val="11"/>
        <rFont val="Times New Roman"/>
        <family val="1"/>
      </rPr>
      <t xml:space="preserve"> 1991</t>
    </r>
    <r>
      <rPr>
        <sz val="11"/>
        <rFont val="ＭＳ Ｐ明朝"/>
        <family val="1"/>
        <charset val="128"/>
      </rPr>
      <t>年</t>
    </r>
    <r>
      <rPr>
        <sz val="11"/>
        <rFont val="Times New Roman"/>
        <family val="1"/>
      </rPr>
      <t>6</t>
    </r>
    <r>
      <rPr>
        <sz val="11"/>
        <rFont val="ＭＳ Ｐ明朝"/>
        <family val="1"/>
        <charset val="128"/>
      </rPr>
      <t>月</t>
    </r>
    <r>
      <rPr>
        <sz val="11"/>
        <rFont val="Times New Roman"/>
        <family val="1"/>
      </rPr>
      <t>28</t>
    </r>
    <r>
      <rPr>
        <sz val="11"/>
        <rFont val="ＭＳ Ｐ明朝"/>
        <family val="1"/>
        <charset val="128"/>
      </rPr>
      <t>日</t>
    </r>
    <r>
      <rPr>
        <sz val="11"/>
        <rFont val="Times New Roman"/>
        <family val="1"/>
      </rPr>
      <t xml:space="preserve">, </t>
    </r>
    <r>
      <rPr>
        <sz val="11"/>
        <rFont val="ＭＳ Ｐ明朝"/>
        <family val="1"/>
        <charset val="128"/>
      </rPr>
      <t>社会新報</t>
    </r>
    <r>
      <rPr>
        <sz val="11"/>
        <rFont val="Times New Roman"/>
        <family val="1"/>
      </rPr>
      <t xml:space="preserve"> 1991</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12</t>
    </r>
    <r>
      <rPr>
        <sz val="11"/>
        <rFont val="ＭＳ Ｐ明朝"/>
        <family val="1"/>
        <charset val="128"/>
      </rPr>
      <t>日</t>
    </r>
    <r>
      <rPr>
        <sz val="11"/>
        <rFont val="Times New Roman"/>
        <family val="1"/>
      </rPr>
      <t xml:space="preserve">, </t>
    </r>
    <r>
      <rPr>
        <sz val="11"/>
        <rFont val="ＭＳ Ｐ明朝"/>
        <family val="1"/>
        <charset val="128"/>
      </rPr>
      <t>社会新報</t>
    </r>
    <r>
      <rPr>
        <sz val="11"/>
        <rFont val="Times New Roman"/>
        <family val="1"/>
      </rPr>
      <t xml:space="preserve"> 1991</t>
    </r>
    <r>
      <rPr>
        <sz val="11"/>
        <rFont val="ＭＳ Ｐ明朝"/>
        <family val="1"/>
        <charset val="128"/>
      </rPr>
      <t>年</t>
    </r>
    <r>
      <rPr>
        <sz val="11"/>
        <rFont val="Times New Roman"/>
        <family val="1"/>
      </rPr>
      <t>7</t>
    </r>
    <r>
      <rPr>
        <sz val="11"/>
        <rFont val="ＭＳ Ｐ明朝"/>
        <family val="1"/>
        <charset val="128"/>
      </rPr>
      <t>月日</t>
    </r>
    <rPh sb="0" eb="2">
      <t>ニホン</t>
    </rPh>
    <rPh sb="2" eb="5">
      <t>シャカイトウ</t>
    </rPh>
    <rPh sb="13" eb="15">
      <t>ニホン</t>
    </rPh>
    <rPh sb="15" eb="18">
      <t>シャカイトウ</t>
    </rPh>
    <rPh sb="18" eb="19">
      <t>シ</t>
    </rPh>
    <rPh sb="21" eb="23">
      <t>シャカイ</t>
    </rPh>
    <rPh sb="23" eb="26">
      <t>ミンシュトウ</t>
    </rPh>
    <rPh sb="26" eb="28">
      <t>ゼンコク</t>
    </rPh>
    <rPh sb="28" eb="30">
      <t>レンゴウ</t>
    </rPh>
    <rPh sb="32" eb="34">
      <t>シャカイ</t>
    </rPh>
    <rPh sb="34" eb="36">
      <t>シンポウ</t>
    </rPh>
    <rPh sb="41" eb="42">
      <t>ネン</t>
    </rPh>
    <rPh sb="43" eb="44">
      <t>ガツ</t>
    </rPh>
    <rPh sb="46" eb="47">
      <t>ニチ</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</si>
  <si>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読売新聞</t>
    </r>
    <r>
      <rPr>
        <sz val="11"/>
        <rFont val="Times New Roman"/>
        <family val="1"/>
      </rPr>
      <t>1991</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1991</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12</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1991</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20</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1991</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21</t>
    </r>
    <r>
      <rPr>
        <sz val="11"/>
        <rFont val="ＭＳ Ｐ明朝"/>
        <family val="1"/>
        <charset val="128"/>
      </rPr>
      <t>日朝刊　</t>
    </r>
    <rPh sb="47" eb="49">
      <t>チョウカン</t>
    </rPh>
    <rPh sb="85" eb="87">
      <t>ユウカン</t>
    </rPh>
    <phoneticPr fontId="2"/>
  </si>
  <si>
    <r>
      <rPr>
        <sz val="11"/>
        <rFont val="ＭＳ Ｐ明朝"/>
        <family val="1"/>
        <charset val="128"/>
      </rPr>
      <t>日本社会党</t>
    </r>
    <r>
      <rPr>
        <sz val="11"/>
        <rFont val="Times New Roman"/>
        <family val="1"/>
      </rPr>
      <t xml:space="preserve">(1996) </t>
    </r>
    <r>
      <rPr>
        <sz val="11"/>
        <rFont val="ＭＳ Ｐ明朝"/>
        <family val="1"/>
        <charset val="128"/>
      </rPr>
      <t>『日本社会党史』</t>
    </r>
    <r>
      <rPr>
        <sz val="11"/>
        <rFont val="Times New Roman"/>
        <family val="1"/>
      </rPr>
      <t xml:space="preserve"> </t>
    </r>
    <r>
      <rPr>
        <sz val="11"/>
        <rFont val="ＭＳ Ｐ明朝"/>
        <family val="1"/>
        <charset val="128"/>
      </rPr>
      <t>社会民主党全国連合</t>
    </r>
    <r>
      <rPr>
        <sz val="11"/>
        <rFont val="Times New Roman"/>
        <family val="1"/>
      </rPr>
      <t xml:space="preserve">, </t>
    </r>
    <r>
      <rPr>
        <sz val="11"/>
        <rFont val="ＭＳ Ｐ明朝"/>
        <family val="1"/>
        <charset val="128"/>
      </rPr>
      <t>読売新聞</t>
    </r>
    <r>
      <rPr>
        <sz val="11"/>
        <rFont val="Times New Roman"/>
        <family val="1"/>
      </rPr>
      <t>1992</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25</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1993</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6</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1993</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7</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1993</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20</t>
    </r>
    <r>
      <rPr>
        <sz val="11"/>
        <rFont val="ＭＳ Ｐ明朝"/>
        <family val="1"/>
        <charset val="128"/>
      </rPr>
      <t>日朝刊　</t>
    </r>
    <rPh sb="64" eb="66">
      <t>ユウカン</t>
    </rPh>
    <rPh sb="81" eb="83">
      <t>チョウカン</t>
    </rPh>
    <phoneticPr fontId="2"/>
  </si>
  <si>
    <t>日本社会党(1996) 『日本社会党史』 社会民主党全国連合, 社会新報</t>
    <rPh sb="0" eb="2">
      <t>ニホン</t>
    </rPh>
    <rPh sb="2" eb="5">
      <t>シャカイトウ</t>
    </rPh>
    <rPh sb="13" eb="15">
      <t>ニホン</t>
    </rPh>
    <rPh sb="15" eb="18">
      <t>シャカイトウ</t>
    </rPh>
    <rPh sb="18" eb="19">
      <t>シ</t>
    </rPh>
    <rPh sb="21" eb="23">
      <t>シャカイ</t>
    </rPh>
    <rPh sb="23" eb="26">
      <t>ミンシュトウ</t>
    </rPh>
    <rPh sb="26" eb="28">
      <t>ゼンコク</t>
    </rPh>
    <rPh sb="28" eb="30">
      <t>レンゴウ</t>
    </rPh>
    <rPh sb="32" eb="34">
      <t>シャカイ</t>
    </rPh>
    <rPh sb="34" eb="36">
      <t>シンポウ</t>
    </rPh>
    <phoneticPr fontId="2"/>
  </si>
  <si>
    <r>
      <rPr>
        <sz val="11"/>
        <rFont val="ＭＳ Ｐ明朝"/>
        <family val="1"/>
        <charset val="128"/>
      </rPr>
      <t>朝日新聞</t>
    </r>
    <r>
      <rPr>
        <sz val="11"/>
        <rFont val="Times New Roman"/>
        <family val="1"/>
      </rPr>
      <t>1997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19</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1997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15</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1997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18</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1997</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19</t>
    </r>
    <r>
      <rPr>
        <sz val="11"/>
        <rFont val="ＭＳ Ｐ明朝"/>
        <family val="1"/>
        <charset val="128"/>
      </rPr>
      <t>日朝刊</t>
    </r>
    <rPh sb="15" eb="17">
      <t>チョウカン</t>
    </rPh>
    <rPh sb="72" eb="74">
      <t>ユウカン</t>
    </rPh>
    <rPh sb="91" eb="93">
      <t>チョウカン</t>
    </rPh>
    <rPh sb="95" eb="97">
      <t>ヨミウリ</t>
    </rPh>
    <phoneticPr fontId="2"/>
  </si>
  <si>
    <r>
      <rPr>
        <sz val="11"/>
        <rFont val="ＭＳ Ｐ明朝"/>
        <family val="1"/>
        <charset val="128"/>
      </rPr>
      <t>朝日新聞</t>
    </r>
    <r>
      <rPr>
        <sz val="11"/>
        <rFont val="Times New Roman"/>
        <family val="1"/>
      </rPr>
      <t>2000</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5</t>
    </r>
    <r>
      <rPr>
        <sz val="11"/>
        <rFont val="ＭＳ Ｐ明朝"/>
        <family val="1"/>
        <charset val="128"/>
      </rPr>
      <t>日朝刊</t>
    </r>
    <r>
      <rPr>
        <sz val="11"/>
        <rFont val="Times New Roman"/>
        <family val="1"/>
      </rPr>
      <t xml:space="preserve">, LDP website (http://www.jimin.jp/aboutus/history/prime_minister/ ) </t>
    </r>
    <rPh sb="0" eb="2">
      <t>アサヒ</t>
    </rPh>
    <rPh sb="2" eb="4">
      <t>シンブン</t>
    </rPh>
    <rPh sb="8" eb="9">
      <t>ネン</t>
    </rPh>
    <rPh sb="10" eb="11">
      <t>ガツ</t>
    </rPh>
    <rPh sb="12" eb="13">
      <t>カ</t>
    </rPh>
    <rPh sb="13" eb="15">
      <t>チョウカン</t>
    </rPh>
    <phoneticPr fontId="2"/>
  </si>
  <si>
    <r>
      <rPr>
        <sz val="11"/>
        <rFont val="ＭＳ Ｐ明朝"/>
        <family val="1"/>
        <charset val="128"/>
      </rPr>
      <t>読売新聞</t>
    </r>
    <r>
      <rPr>
        <sz val="11"/>
        <rFont val="Times New Roman"/>
        <family val="1"/>
      </rPr>
      <t>1956</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1956</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5</t>
    </r>
    <r>
      <rPr>
        <sz val="11"/>
        <rFont val="ＭＳ Ｐ明朝"/>
        <family val="1"/>
        <charset val="128"/>
      </rPr>
      <t>日夕刊</t>
    </r>
    <r>
      <rPr>
        <sz val="11"/>
        <rFont val="Times New Roman"/>
        <family val="1"/>
      </rPr>
      <t xml:space="preserve">, LDP website (http://www.jimin.jp/aboutus/history/prime_minister/ ) </t>
    </r>
    <rPh sb="0" eb="2">
      <t>ヨミウリ</t>
    </rPh>
    <rPh sb="13" eb="15">
      <t>チョウカン</t>
    </rPh>
    <rPh sb="17" eb="19">
      <t>アサヒ</t>
    </rPh>
    <rPh sb="19" eb="21">
      <t>シンブン</t>
    </rPh>
    <rPh sb="25" eb="26">
      <t>ネン</t>
    </rPh>
    <rPh sb="27" eb="28">
      <t>ガツ</t>
    </rPh>
    <rPh sb="29" eb="30">
      <t>カ</t>
    </rPh>
    <rPh sb="30" eb="32">
      <t>ユウカン</t>
    </rPh>
    <phoneticPr fontId="2"/>
  </si>
  <si>
    <r>
      <rPr>
        <sz val="11"/>
        <rFont val="ＭＳ Ｐ明朝"/>
        <family val="1"/>
        <charset val="128"/>
      </rPr>
      <t>読売新聞</t>
    </r>
    <r>
      <rPr>
        <sz val="11"/>
        <rFont val="Times New Roman"/>
        <family val="1"/>
      </rPr>
      <t>1956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1956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1956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14</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ヨミウリ</t>
    </rPh>
    <rPh sb="15" eb="16">
      <t>チョウ</t>
    </rPh>
    <rPh sb="38" eb="40">
      <t>アサヒ</t>
    </rPh>
    <rPh sb="40" eb="42">
      <t>シンブン</t>
    </rPh>
    <rPh sb="46" eb="47">
      <t>ネン</t>
    </rPh>
    <rPh sb="49" eb="50">
      <t>ガツ</t>
    </rPh>
    <rPh sb="52" eb="53">
      <t>カ</t>
    </rPh>
    <rPh sb="53" eb="55">
      <t>ユウカン</t>
    </rPh>
    <phoneticPr fontId="2"/>
  </si>
  <si>
    <r>
      <rPr>
        <sz val="11"/>
        <rFont val="ＭＳ Ｐ明朝"/>
        <family val="1"/>
        <charset val="128"/>
      </rPr>
      <t>朝日新聞</t>
    </r>
    <r>
      <rPr>
        <sz val="11"/>
        <rFont val="Times New Roman"/>
        <family val="1"/>
      </rPr>
      <t>1957</t>
    </r>
    <r>
      <rPr>
        <sz val="11"/>
        <rFont val="ＭＳ Ｐ明朝"/>
        <family val="1"/>
        <charset val="128"/>
      </rPr>
      <t>年</t>
    </r>
    <r>
      <rPr>
        <sz val="11"/>
        <rFont val="Times New Roman"/>
        <family val="1"/>
      </rPr>
      <t>3</t>
    </r>
    <r>
      <rPr>
        <sz val="11"/>
        <rFont val="ＭＳ Ｐ明朝"/>
        <family val="1"/>
        <charset val="128"/>
      </rPr>
      <t>月</t>
    </r>
    <r>
      <rPr>
        <sz val="11"/>
        <rFont val="Times New Roman"/>
        <family val="1"/>
      </rPr>
      <t>21</t>
    </r>
    <r>
      <rPr>
        <sz val="11"/>
        <rFont val="ＭＳ Ｐ明朝"/>
        <family val="1"/>
        <charset val="128"/>
      </rPr>
      <t>日夕刊</t>
    </r>
    <r>
      <rPr>
        <sz val="11"/>
        <rFont val="Times New Roman"/>
        <family val="1"/>
      </rPr>
      <t xml:space="preserve">, LDP website (http://www.jimin.jp/aboutus/history/prime_minister/ ) </t>
    </r>
    <rPh sb="0" eb="2">
      <t>アサヒ</t>
    </rPh>
    <rPh sb="2" eb="4">
      <t>シンブン</t>
    </rPh>
    <rPh sb="8" eb="9">
      <t>ネン</t>
    </rPh>
    <rPh sb="10" eb="11">
      <t>ガツ</t>
    </rPh>
    <rPh sb="13" eb="14">
      <t>カ</t>
    </rPh>
    <rPh sb="14" eb="16">
      <t>ユウカン</t>
    </rPh>
    <phoneticPr fontId="2"/>
  </si>
  <si>
    <r>
      <rPr>
        <sz val="11"/>
        <rFont val="ＭＳ Ｐ明朝"/>
        <family val="1"/>
        <charset val="128"/>
      </rPr>
      <t>朝日新聞</t>
    </r>
    <r>
      <rPr>
        <sz val="11"/>
        <rFont val="Times New Roman"/>
        <family val="1"/>
      </rPr>
      <t>1959</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15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1959</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1959</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24</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チョウカン</t>
    </rPh>
    <rPh sb="32" eb="34">
      <t>チョウカン</t>
    </rPh>
    <rPh sb="50" eb="52">
      <t>ユウカン</t>
    </rPh>
    <phoneticPr fontId="2"/>
  </si>
  <si>
    <r>
      <rPr>
        <sz val="11"/>
        <rFont val="ＭＳ Ｐ明朝"/>
        <family val="1"/>
        <charset val="128"/>
      </rPr>
      <t>読売新聞</t>
    </r>
    <r>
      <rPr>
        <sz val="11"/>
        <rFont val="Times New Roman"/>
        <family val="1"/>
      </rPr>
      <t>1960</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13</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1960</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13</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1960</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14</t>
    </r>
    <r>
      <rPr>
        <sz val="11"/>
        <rFont val="ＭＳ Ｐ明朝"/>
        <family val="1"/>
        <charset val="128"/>
      </rPr>
      <t>日夕刊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Ph sb="0" eb="2">
      <t>ヨミウリ</t>
    </rPh>
    <rPh sb="14" eb="15">
      <t>チョウ</t>
    </rPh>
    <rPh sb="32" eb="34">
      <t>チョウカン</t>
    </rPh>
    <rPh sb="36" eb="38">
      <t>アサヒ</t>
    </rPh>
    <rPh sb="38" eb="40">
      <t>シンブン</t>
    </rPh>
    <rPh sb="44" eb="45">
      <t>ネン</t>
    </rPh>
    <rPh sb="46" eb="47">
      <t>ガツ</t>
    </rPh>
    <rPh sb="49" eb="50">
      <t>カ</t>
    </rPh>
    <rPh sb="50" eb="52">
      <t>ユウカン</t>
    </rPh>
    <phoneticPr fontId="2"/>
  </si>
  <si>
    <r>
      <rPr>
        <sz val="11"/>
        <rFont val="ＭＳ Ｐ明朝"/>
        <family val="1"/>
        <charset val="128"/>
      </rPr>
      <t>朝日新聞</t>
    </r>
    <r>
      <rPr>
        <sz val="11"/>
        <rFont val="Times New Roman"/>
        <family val="1"/>
      </rPr>
      <t>1962</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1962</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14</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チョウカン</t>
    </rPh>
    <phoneticPr fontId="2"/>
  </si>
  <si>
    <r>
      <rPr>
        <sz val="11"/>
        <rFont val="ＭＳ Ｐ明朝"/>
        <family val="1"/>
        <charset val="128"/>
      </rPr>
      <t>朝日新聞</t>
    </r>
    <r>
      <rPr>
        <sz val="11"/>
        <rFont val="Times New Roman"/>
        <family val="1"/>
      </rPr>
      <t>1964</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1964</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10</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チョウカン</t>
    </rPh>
    <phoneticPr fontId="2"/>
  </si>
  <si>
    <r>
      <rPr>
        <sz val="11"/>
        <rFont val="ＭＳ Ｐ明朝"/>
        <family val="1"/>
        <charset val="128"/>
      </rPr>
      <t>石川真澄</t>
    </r>
    <r>
      <rPr>
        <sz val="11"/>
        <rFont val="Times New Roman"/>
        <family val="1"/>
      </rPr>
      <t>(1995)</t>
    </r>
    <r>
      <rPr>
        <sz val="11"/>
        <rFont val="ＭＳ Ｐ明朝"/>
        <family val="1"/>
        <charset val="128"/>
      </rPr>
      <t>『戦後政治史』岩波新書</t>
    </r>
    <r>
      <rPr>
        <sz val="11"/>
        <rFont val="Times New Roman"/>
        <family val="1"/>
      </rPr>
      <t xml:space="preserve">, </t>
    </r>
    <r>
      <rPr>
        <sz val="11"/>
        <rFont val="ＭＳ Ｐ明朝"/>
        <family val="1"/>
        <charset val="128"/>
      </rPr>
      <t>朝日新聞</t>
    </r>
    <r>
      <rPr>
        <sz val="11"/>
        <rFont val="Times New Roman"/>
        <family val="1"/>
      </rPr>
      <t>1964</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9</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1964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23" eb="25">
      <t>アサヒ</t>
    </rPh>
    <rPh sb="25" eb="27">
      <t>シンブン</t>
    </rPh>
    <rPh sb="31" eb="32">
      <t>ネン</t>
    </rPh>
    <rPh sb="34" eb="35">
      <t>ガツ</t>
    </rPh>
    <rPh sb="36" eb="37">
      <t>カ</t>
    </rPh>
    <phoneticPr fontId="2"/>
  </si>
  <si>
    <r>
      <rPr>
        <sz val="11"/>
        <rFont val="ＭＳ Ｐ明朝"/>
        <family val="1"/>
        <charset val="128"/>
      </rPr>
      <t>朝日新聞</t>
    </r>
    <r>
      <rPr>
        <sz val="11"/>
        <rFont val="Times New Roman"/>
        <family val="1"/>
      </rPr>
      <t>1966</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30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1" eb="12">
      <t>ガツ</t>
    </rPh>
    <rPh sb="14" eb="15">
      <t>カ</t>
    </rPh>
    <rPh sb="15" eb="17">
      <t>チョウカン</t>
    </rPh>
    <phoneticPr fontId="2"/>
  </si>
  <si>
    <r>
      <rPr>
        <sz val="11"/>
        <rFont val="ＭＳ Ｐ明朝"/>
        <family val="1"/>
        <charset val="128"/>
      </rPr>
      <t>朝日新聞</t>
    </r>
    <r>
      <rPr>
        <sz val="11"/>
        <rFont val="Times New Roman"/>
        <family val="1"/>
      </rPr>
      <t>1968</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27</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1968</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27</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1" eb="12">
      <t>ガツ</t>
    </rPh>
    <rPh sb="14" eb="15">
      <t>カ</t>
    </rPh>
    <rPh sb="15" eb="17">
      <t>チョウカン</t>
    </rPh>
    <phoneticPr fontId="2"/>
  </si>
  <si>
    <r>
      <rPr>
        <sz val="11"/>
        <rFont val="ＭＳ Ｐ明朝"/>
        <family val="1"/>
        <charset val="128"/>
      </rPr>
      <t>朝日新聞</t>
    </r>
    <r>
      <rPr>
        <sz val="11"/>
        <rFont val="Times New Roman"/>
        <family val="1"/>
      </rPr>
      <t>1970</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1970</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1970</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29</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19" eb="21">
      <t>アサヒ</t>
    </rPh>
    <rPh sb="21" eb="23">
      <t>シンブン</t>
    </rPh>
    <rPh sb="27" eb="28">
      <t>ネン</t>
    </rPh>
    <rPh sb="30" eb="31">
      <t>ガツ</t>
    </rPh>
    <rPh sb="33" eb="34">
      <t>カ</t>
    </rPh>
    <rPh sb="34" eb="36">
      <t>チョウカン</t>
    </rPh>
    <phoneticPr fontId="2"/>
  </si>
  <si>
    <r>
      <rPr>
        <sz val="11"/>
        <rFont val="ＭＳ Ｐ明朝"/>
        <family val="1"/>
        <charset val="128"/>
      </rPr>
      <t>朝日新聞</t>
    </r>
    <r>
      <rPr>
        <sz val="11"/>
        <rFont val="Times New Roman"/>
        <family val="1"/>
      </rPr>
      <t>1971</t>
    </r>
    <r>
      <rPr>
        <sz val="11"/>
        <rFont val="ＭＳ Ｐ明朝"/>
        <family val="1"/>
        <charset val="128"/>
      </rPr>
      <t>年</t>
    </r>
    <r>
      <rPr>
        <sz val="11"/>
        <rFont val="Times New Roman"/>
        <family val="1"/>
      </rPr>
      <t>1</t>
    </r>
    <r>
      <rPr>
        <sz val="11"/>
        <rFont val="ＭＳ Ｐ明朝"/>
        <family val="1"/>
        <charset val="128"/>
      </rPr>
      <t>月</t>
    </r>
    <r>
      <rPr>
        <sz val="11"/>
        <rFont val="Times New Roman"/>
        <family val="1"/>
      </rPr>
      <t>21</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1972</t>
    </r>
    <r>
      <rPr>
        <sz val="11"/>
        <rFont val="ＭＳ Ｐ明朝"/>
        <family val="1"/>
        <charset val="128"/>
      </rPr>
      <t>年</t>
    </r>
    <r>
      <rPr>
        <sz val="11"/>
        <rFont val="Times New Roman"/>
        <family val="1"/>
      </rPr>
      <t>6</t>
    </r>
    <r>
      <rPr>
        <sz val="11"/>
        <rFont val="ＭＳ Ｐ明朝"/>
        <family val="1"/>
        <charset val="128"/>
      </rPr>
      <t>月</t>
    </r>
    <r>
      <rPr>
        <sz val="11"/>
        <rFont val="Times New Roman"/>
        <family val="1"/>
      </rPr>
      <t>28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1972</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1972</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5</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18" eb="20">
      <t>アサヒ</t>
    </rPh>
    <rPh sb="32" eb="33">
      <t>チョウ</t>
    </rPh>
    <rPh sb="36" eb="38">
      <t>アサヒ</t>
    </rPh>
    <rPh sb="38" eb="40">
      <t>シンブン</t>
    </rPh>
    <rPh sb="44" eb="45">
      <t>ネン</t>
    </rPh>
    <rPh sb="46" eb="47">
      <t>ガツ</t>
    </rPh>
    <rPh sb="48" eb="49">
      <t>カ</t>
    </rPh>
    <rPh sb="49" eb="51">
      <t>チョウカン</t>
    </rPh>
    <rPh sb="66" eb="68">
      <t>ユウカン</t>
    </rPh>
    <phoneticPr fontId="2"/>
  </si>
  <si>
    <r>
      <rPr>
        <sz val="11"/>
        <rFont val="ＭＳ Ｐ明朝"/>
        <family val="1"/>
        <charset val="128"/>
      </rPr>
      <t>石川真澄</t>
    </r>
    <r>
      <rPr>
        <sz val="11"/>
        <rFont val="Times New Roman"/>
        <family val="1"/>
      </rPr>
      <t>(1995)</t>
    </r>
    <r>
      <rPr>
        <sz val="11"/>
        <rFont val="ＭＳ Ｐ明朝"/>
        <family val="1"/>
        <charset val="128"/>
      </rPr>
      <t>『戦後政治史』岩波新書</t>
    </r>
    <r>
      <rPr>
        <sz val="11"/>
        <rFont val="Times New Roman"/>
        <family val="1"/>
      </rPr>
      <t xml:space="preserve">, </t>
    </r>
    <r>
      <rPr>
        <sz val="11"/>
        <rFont val="ＭＳ Ｐ明朝"/>
        <family val="1"/>
        <charset val="128"/>
      </rPr>
      <t>朝日新聞</t>
    </r>
    <r>
      <rPr>
        <sz val="11"/>
        <rFont val="Times New Roman"/>
        <family val="1"/>
      </rPr>
      <t>1974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1974</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4</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23" eb="25">
      <t>アサヒ</t>
    </rPh>
    <rPh sb="25" eb="27">
      <t>シンブン</t>
    </rPh>
    <rPh sb="31" eb="32">
      <t>ネン</t>
    </rPh>
    <rPh sb="34" eb="35">
      <t>ガツ</t>
    </rPh>
    <rPh sb="36" eb="37">
      <t>カ</t>
    </rPh>
    <rPh sb="37" eb="39">
      <t>チョウカン</t>
    </rPh>
    <phoneticPr fontId="2"/>
  </si>
  <si>
    <r>
      <rPr>
        <sz val="11"/>
        <rFont val="ＭＳ Ｐ明朝"/>
        <family val="1"/>
        <charset val="128"/>
      </rPr>
      <t>朝日新聞</t>
    </r>
    <r>
      <rPr>
        <sz val="11"/>
        <rFont val="Times New Roman"/>
        <family val="1"/>
      </rPr>
      <t>1976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1976</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23</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1" eb="12">
      <t>ガツ</t>
    </rPh>
    <rPh sb="14" eb="15">
      <t>カ</t>
    </rPh>
    <rPh sb="15" eb="17">
      <t>チョウカン</t>
    </rPh>
    <phoneticPr fontId="2"/>
  </si>
  <si>
    <r>
      <rPr>
        <sz val="11"/>
        <rFont val="ＭＳ Ｐ明朝"/>
        <family val="1"/>
        <charset val="128"/>
      </rPr>
      <t>朝日新聞</t>
    </r>
    <r>
      <rPr>
        <sz val="11"/>
        <rFont val="Times New Roman"/>
        <family val="1"/>
      </rPr>
      <t>1980</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1980</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15</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チョウカン</t>
    </rPh>
    <phoneticPr fontId="2"/>
  </si>
  <si>
    <r>
      <rPr>
        <sz val="11"/>
        <rFont val="ＭＳ Ｐ明朝"/>
        <family val="1"/>
        <charset val="128"/>
      </rPr>
      <t>朝日新聞</t>
    </r>
    <r>
      <rPr>
        <sz val="11"/>
        <rFont val="Times New Roman"/>
        <family val="1"/>
      </rPr>
      <t>1980</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1980</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9</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1980</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18</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1980</t>
    </r>
    <r>
      <rPr>
        <sz val="11"/>
        <rFont val="ＭＳ Ｐ明朝"/>
        <family val="1"/>
        <charset val="128"/>
      </rPr>
      <t>年</t>
    </r>
    <r>
      <rPr>
        <sz val="11"/>
        <rFont val="Times New Roman"/>
        <family val="1"/>
      </rPr>
      <t>1</t>
    </r>
    <r>
      <rPr>
        <sz val="11"/>
        <rFont val="ＭＳ Ｐ明朝"/>
        <family val="1"/>
        <charset val="128"/>
      </rPr>
      <t>１月</t>
    </r>
    <r>
      <rPr>
        <sz val="11"/>
        <rFont val="Times New Roman"/>
        <family val="1"/>
      </rPr>
      <t>27</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13" eb="14">
      <t>カ</t>
    </rPh>
    <rPh sb="14" eb="16">
      <t>チョウカン</t>
    </rPh>
    <rPh sb="18" eb="20">
      <t>アサヒ</t>
    </rPh>
    <rPh sb="20" eb="22">
      <t>シンブン</t>
    </rPh>
    <rPh sb="26" eb="27">
      <t>ネン</t>
    </rPh>
    <rPh sb="29" eb="30">
      <t>ガツ</t>
    </rPh>
    <rPh sb="31" eb="32">
      <t>カ</t>
    </rPh>
    <rPh sb="32" eb="34">
      <t>ユウカン</t>
    </rPh>
    <phoneticPr fontId="2"/>
  </si>
  <si>
    <r>
      <rPr>
        <sz val="11"/>
        <rFont val="ＭＳ Ｐ明朝"/>
        <family val="1"/>
        <charset val="128"/>
      </rPr>
      <t>朝日新聞</t>
    </r>
    <r>
      <rPr>
        <sz val="11"/>
        <rFont val="Times New Roman"/>
        <family val="1"/>
      </rPr>
      <t>1982</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16</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1982</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1982</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25</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15" eb="17">
      <t>ユウカン</t>
    </rPh>
    <rPh sb="53" eb="55">
      <t>ユウカン</t>
    </rPh>
    <phoneticPr fontId="2"/>
  </si>
  <si>
    <r>
      <rPr>
        <sz val="11"/>
        <rFont val="ＭＳ Ｐ明朝"/>
        <family val="1"/>
        <charset val="128"/>
      </rPr>
      <t>朝日新聞</t>
    </r>
    <r>
      <rPr>
        <sz val="11"/>
        <rFont val="Times New Roman"/>
        <family val="1"/>
      </rPr>
      <t>1984</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22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1984</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23</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1984</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29</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1984</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31</t>
    </r>
    <r>
      <rPr>
        <sz val="11"/>
        <rFont val="ＭＳ Ｐ明朝"/>
        <family val="1"/>
        <charset val="128"/>
      </rPr>
      <t>日夕刊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Ph sb="33" eb="35">
      <t>ユウカン</t>
    </rPh>
    <rPh sb="71" eb="73">
      <t>ユウカン</t>
    </rPh>
    <phoneticPr fontId="2"/>
  </si>
  <si>
    <r>
      <rPr>
        <sz val="11"/>
        <rFont val="ＭＳ Ｐ明朝"/>
        <family val="1"/>
        <charset val="128"/>
      </rPr>
      <t>朝日新聞</t>
    </r>
    <r>
      <rPr>
        <sz val="11"/>
        <rFont val="Times New Roman"/>
        <family val="1"/>
      </rPr>
      <t>1986</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11</t>
    </r>
    <r>
      <rPr>
        <sz val="11"/>
        <rFont val="ＭＳ Ｐ明朝"/>
        <family val="1"/>
        <charset val="128"/>
      </rPr>
      <t>日夕刊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phoneticPr fontId="2"/>
  </si>
  <si>
    <r>
      <rPr>
        <sz val="11"/>
        <rFont val="ＭＳ Ｐ明朝"/>
        <family val="1"/>
        <charset val="128"/>
      </rPr>
      <t>朝日新聞</t>
    </r>
    <r>
      <rPr>
        <sz val="11"/>
        <rFont val="Times New Roman"/>
        <family val="1"/>
      </rPr>
      <t>1987</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1987</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8</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1987</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1987</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20</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1987</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31</t>
    </r>
    <r>
      <rPr>
        <sz val="11"/>
        <rFont val="ＭＳ Ｐ明朝"/>
        <family val="1"/>
        <charset val="128"/>
      </rPr>
      <t>日夕刊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Ph sb="14" eb="16">
      <t>チョウカン</t>
    </rPh>
    <rPh sb="32" eb="34">
      <t>ユウカン</t>
    </rPh>
    <phoneticPr fontId="2"/>
  </si>
  <si>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6</t>
    </r>
    <r>
      <rPr>
        <sz val="11"/>
        <rFont val="ＭＳ Ｐ明朝"/>
        <family val="1"/>
        <charset val="128"/>
      </rPr>
      <t>月</t>
    </r>
    <r>
      <rPr>
        <sz val="11"/>
        <rFont val="Times New Roman"/>
        <family val="1"/>
      </rPr>
      <t>1</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6</t>
    </r>
    <r>
      <rPr>
        <sz val="11"/>
        <rFont val="ＭＳ Ｐ明朝"/>
        <family val="1"/>
        <charset val="128"/>
      </rPr>
      <t>月</t>
    </r>
    <r>
      <rPr>
        <sz val="11"/>
        <rFont val="Times New Roman"/>
        <family val="1"/>
      </rPr>
      <t>2</t>
    </r>
    <r>
      <rPr>
        <sz val="11"/>
        <rFont val="ＭＳ Ｐ明朝"/>
        <family val="1"/>
        <charset val="128"/>
      </rPr>
      <t>日夕刊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Ph sb="13" eb="15">
      <t>チョウカン</t>
    </rPh>
    <rPh sb="30" eb="32">
      <t>ユウカン</t>
    </rPh>
    <phoneticPr fontId="2"/>
  </si>
  <si>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28</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5</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8</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9</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32" eb="34">
      <t>ユウカン</t>
    </rPh>
    <rPh sb="67" eb="69">
      <t>チョウカン</t>
    </rPh>
    <rPh sb="84" eb="86">
      <t>ユウカン</t>
    </rPh>
    <rPh sb="101" eb="103">
      <t>チョウカン</t>
    </rPh>
    <rPh sb="118" eb="120">
      <t>ユウカン</t>
    </rPh>
    <phoneticPr fontId="2"/>
  </si>
  <si>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29</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6</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6</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1989</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31</t>
    </r>
    <r>
      <rPr>
        <sz val="11"/>
        <rFont val="ＭＳ Ｐ明朝"/>
        <family val="1"/>
        <charset val="128"/>
      </rPr>
      <t>日夕刊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Ph sb="32" eb="34">
      <t>ユウカン</t>
    </rPh>
    <rPh sb="50" eb="52">
      <t>チョウカン</t>
    </rPh>
    <rPh sb="68" eb="70">
      <t>チョウカン</t>
    </rPh>
    <rPh sb="86" eb="88">
      <t>ユウカン</t>
    </rPh>
    <phoneticPr fontId="2"/>
  </si>
  <si>
    <r>
      <rPr>
        <sz val="11"/>
        <rFont val="ＭＳ Ｐ明朝"/>
        <family val="1"/>
        <charset val="128"/>
      </rPr>
      <t>朝日新聞</t>
    </r>
    <r>
      <rPr>
        <sz val="11"/>
        <rFont val="Times New Roman"/>
        <family val="1"/>
      </rPr>
      <t>1991</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1991</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1991</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19</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1991</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1991</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29</t>
    </r>
    <r>
      <rPr>
        <sz val="11"/>
        <rFont val="ＭＳ Ｐ明朝"/>
        <family val="1"/>
        <charset val="128"/>
      </rPr>
      <t>日夕刊</t>
    </r>
    <r>
      <rPr>
        <sz val="11"/>
        <rFont val="Times New Roman"/>
        <family val="1"/>
      </rPr>
      <t xml:space="preserve">, </t>
    </r>
    <r>
      <rPr>
        <sz val="11"/>
        <rFont val="ＭＳ Ｐ明朝"/>
        <family val="1"/>
        <charset val="128"/>
      </rPr>
      <t>自由新報</t>
    </r>
    <r>
      <rPr>
        <sz val="11"/>
        <rFont val="Times New Roman"/>
        <family val="1"/>
      </rPr>
      <t xml:space="preserve"> 1991</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5</t>
    </r>
    <r>
      <rPr>
        <sz val="11"/>
        <rFont val="ＭＳ Ｐ明朝"/>
        <family val="1"/>
        <charset val="128"/>
      </rPr>
      <t>日（選挙結果）</t>
    </r>
    <r>
      <rPr>
        <sz val="11"/>
        <rFont val="Times New Roman"/>
        <family val="1"/>
      </rPr>
      <t xml:space="preserve">, LDP website (http://www.jimin.jp/aboutus/history/prime_minister/ ) </t>
    </r>
    <rPh sb="0" eb="2">
      <t>アサヒ</t>
    </rPh>
    <rPh sb="2" eb="4">
      <t>シンブン</t>
    </rPh>
    <rPh sb="8" eb="9">
      <t>ネン</t>
    </rPh>
    <rPh sb="11" eb="12">
      <t>ガツ</t>
    </rPh>
    <rPh sb="13" eb="14">
      <t>カ</t>
    </rPh>
    <rPh sb="14" eb="16">
      <t>チョウカン</t>
    </rPh>
    <rPh sb="51" eb="53">
      <t>ユウカン</t>
    </rPh>
    <rPh sb="70" eb="72">
      <t>チョウカン</t>
    </rPh>
    <rPh sb="93" eb="95">
      <t>ジユウ</t>
    </rPh>
    <rPh sb="95" eb="97">
      <t>シンポウ</t>
    </rPh>
    <rPh sb="102" eb="103">
      <t>ネン</t>
    </rPh>
    <rPh sb="105" eb="106">
      <t>ガツ</t>
    </rPh>
    <rPh sb="107" eb="108">
      <t>ニチ</t>
    </rPh>
    <rPh sb="109" eb="111">
      <t>センキョ</t>
    </rPh>
    <rPh sb="111" eb="113">
      <t>ケッカ</t>
    </rPh>
    <phoneticPr fontId="2"/>
  </si>
  <si>
    <r>
      <rPr>
        <sz val="11"/>
        <rFont val="ＭＳ Ｐ明朝"/>
        <family val="1"/>
        <charset val="128"/>
      </rPr>
      <t>朝日新聞</t>
    </r>
    <r>
      <rPr>
        <sz val="11"/>
        <rFont val="Times New Roman"/>
        <family val="1"/>
      </rPr>
      <t>1993</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23</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1993</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1993</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30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1993</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31</t>
    </r>
    <r>
      <rPr>
        <sz val="11"/>
        <rFont val="ＭＳ Ｐ明朝"/>
        <family val="1"/>
        <charset val="128"/>
      </rPr>
      <t>日朝刊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ユウカン</t>
    </rPh>
    <rPh sb="50" eb="52">
      <t>チョウカン</t>
    </rPh>
    <rPh sb="68" eb="70">
      <t>チョウカン</t>
    </rPh>
    <phoneticPr fontId="2"/>
  </si>
  <si>
    <r>
      <rPr>
        <sz val="11"/>
        <rFont val="ＭＳ Ｐ明朝"/>
        <family val="1"/>
        <charset val="128"/>
      </rPr>
      <t>朝日新聞</t>
    </r>
    <r>
      <rPr>
        <sz val="11"/>
        <rFont val="Times New Roman"/>
        <family val="1"/>
      </rPr>
      <t>1993</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17</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1993</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29</t>
    </r>
    <r>
      <rPr>
        <sz val="11"/>
        <rFont val="ＭＳ Ｐ明朝"/>
        <family val="1"/>
        <charset val="128"/>
      </rPr>
      <t>日夕刊</t>
    </r>
    <r>
      <rPr>
        <sz val="11"/>
        <rFont val="Times New Roman"/>
        <family val="1"/>
      </rPr>
      <t>,</t>
    </r>
    <r>
      <rPr>
        <sz val="11"/>
        <rFont val="Times New Roman"/>
        <family val="1"/>
      </rPr>
      <t xml:space="preserve">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ユウカン</t>
    </rPh>
    <rPh sb="32" eb="34">
      <t>ユウカン</t>
    </rPh>
    <phoneticPr fontId="2"/>
  </si>
  <si>
    <r>
      <rPr>
        <sz val="11"/>
        <rFont val="ＭＳ Ｐ明朝"/>
        <family val="1"/>
        <charset val="128"/>
      </rPr>
      <t>朝日新聞</t>
    </r>
    <r>
      <rPr>
        <sz val="11"/>
        <rFont val="Times New Roman"/>
        <family val="1"/>
      </rPr>
      <t>1995</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11</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1995</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22</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1995</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1995</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25</t>
    </r>
    <r>
      <rPr>
        <sz val="11"/>
        <rFont val="ＭＳ Ｐ明朝"/>
        <family val="1"/>
        <charset val="128"/>
      </rPr>
      <t>日夕刊</t>
    </r>
    <r>
      <rPr>
        <sz val="11"/>
        <rFont val="Times New Roman"/>
        <family val="1"/>
      </rPr>
      <t xml:space="preserve">, </t>
    </r>
    <r>
      <rPr>
        <sz val="11"/>
        <rFont val="ＭＳ Ｐ明朝"/>
        <family val="1"/>
        <charset val="128"/>
      </rPr>
      <t>読売新聞</t>
    </r>
    <r>
      <rPr>
        <sz val="11"/>
        <rFont val="Times New Roman"/>
        <family val="1"/>
      </rPr>
      <t xml:space="preserve"> 1995</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23</t>
    </r>
    <r>
      <rPr>
        <sz val="11"/>
        <rFont val="ＭＳ Ｐ明朝"/>
        <family val="1"/>
        <charset val="128"/>
      </rPr>
      <t>日朝刊（選挙結果）</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チョウカン</t>
    </rPh>
    <rPh sb="32" eb="34">
      <t>ユウカン</t>
    </rPh>
    <rPh sb="50" eb="52">
      <t>チョウカン</t>
    </rPh>
    <rPh sb="68" eb="70">
      <t>ユウカン</t>
    </rPh>
    <rPh sb="72" eb="74">
      <t>ヨミウリ</t>
    </rPh>
    <rPh sb="74" eb="76">
      <t>シンブン</t>
    </rPh>
    <rPh sb="81" eb="82">
      <t>ネン</t>
    </rPh>
    <rPh sb="83" eb="84">
      <t>ガツ</t>
    </rPh>
    <rPh sb="86" eb="87">
      <t>ニチ</t>
    </rPh>
    <rPh sb="87" eb="89">
      <t>チョウカン</t>
    </rPh>
    <rPh sb="90" eb="92">
      <t>センキョ</t>
    </rPh>
    <rPh sb="92" eb="94">
      <t>ケッカ</t>
    </rPh>
    <phoneticPr fontId="2"/>
  </si>
  <si>
    <r>
      <rPr>
        <sz val="11"/>
        <rFont val="ＭＳ Ｐ明朝"/>
        <family val="1"/>
        <charset val="128"/>
      </rPr>
      <t>朝日新聞</t>
    </r>
    <r>
      <rPr>
        <sz val="11"/>
        <rFont val="Times New Roman"/>
        <family val="1"/>
      </rPr>
      <t>1997</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8</t>
    </r>
    <r>
      <rPr>
        <sz val="11"/>
        <rFont val="ＭＳ Ｐ明朝"/>
        <family val="1"/>
        <charset val="128"/>
      </rPr>
      <t>日夕刊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2" eb="13">
      <t>カ</t>
    </rPh>
    <rPh sb="13" eb="15">
      <t>ユウカン</t>
    </rPh>
    <phoneticPr fontId="2"/>
  </si>
  <si>
    <r>
      <rPr>
        <sz val="11"/>
        <rFont val="ＭＳ Ｐ明朝"/>
        <family val="1"/>
        <charset val="128"/>
      </rPr>
      <t>朝日新聞</t>
    </r>
    <r>
      <rPr>
        <sz val="11"/>
        <rFont val="Times New Roman"/>
        <family val="1"/>
      </rPr>
      <t>1998</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16</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1998</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18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1998</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23</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1998</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0" eb="2">
      <t>アサヒ</t>
    </rPh>
    <rPh sb="2" eb="4">
      <t>シンブン</t>
    </rPh>
    <rPh sb="8" eb="9">
      <t>ネン</t>
    </rPh>
    <rPh sb="10" eb="11">
      <t>ガツ</t>
    </rPh>
    <rPh sb="13" eb="14">
      <t>カ</t>
    </rPh>
    <rPh sb="14" eb="16">
      <t>チョウカン</t>
    </rPh>
    <rPh sb="32" eb="34">
      <t>チョウカン</t>
    </rPh>
    <rPh sb="50" eb="52">
      <t>ユウカン</t>
    </rPh>
    <rPh sb="68" eb="70">
      <t>チョウカン</t>
    </rPh>
    <phoneticPr fontId="2"/>
  </si>
  <si>
    <r>
      <rPr>
        <sz val="11"/>
        <rFont val="ＭＳ Ｐ明朝"/>
        <family val="1"/>
        <charset val="128"/>
      </rPr>
      <t>朝日新聞</t>
    </r>
    <r>
      <rPr>
        <sz val="11"/>
        <rFont val="Times New Roman"/>
        <family val="1"/>
      </rPr>
      <t>1999</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29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7</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1999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 xml:space="preserve"> 1999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22</t>
    </r>
    <r>
      <rPr>
        <sz val="11"/>
        <rFont val="ＭＳ Ｐ明朝"/>
        <family val="1"/>
        <charset val="128"/>
      </rPr>
      <t>日朝刊（選挙結果）</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65" eb="67">
      <t>チョウカン</t>
    </rPh>
    <rPh sb="83" eb="85">
      <t>チョウカン</t>
    </rPh>
    <rPh sb="101" eb="103">
      <t>チョウカン</t>
    </rPh>
    <rPh sb="105" eb="107">
      <t>ヨミウリ</t>
    </rPh>
    <rPh sb="107" eb="109">
      <t>シンブン</t>
    </rPh>
    <rPh sb="114" eb="115">
      <t>ネン</t>
    </rPh>
    <rPh sb="116" eb="117">
      <t>ガツ</t>
    </rPh>
    <rPh sb="119" eb="120">
      <t>ニチ</t>
    </rPh>
    <rPh sb="120" eb="122">
      <t>チョウカン</t>
    </rPh>
    <rPh sb="123" eb="125">
      <t>センキョ</t>
    </rPh>
    <rPh sb="125" eb="127">
      <t>ケッカ</t>
    </rPh>
    <phoneticPr fontId="2"/>
  </si>
  <si>
    <r>
      <rPr>
        <sz val="11"/>
        <rFont val="ＭＳ Ｐ明朝"/>
        <family val="1"/>
        <charset val="128"/>
      </rPr>
      <t>朝日新聞</t>
    </r>
    <r>
      <rPr>
        <sz val="11"/>
        <rFont val="Times New Roman"/>
        <family val="1"/>
      </rPr>
      <t>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10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11</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17</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24</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 xml:space="preserve"> 2001</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24</t>
    </r>
    <r>
      <rPr>
        <sz val="11"/>
        <rFont val="ＭＳ Ｐ明朝"/>
        <family val="1"/>
        <charset val="128"/>
      </rPr>
      <t>日朝刊（選挙結果）</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32" eb="34">
      <t>ユウカン</t>
    </rPh>
    <rPh sb="50" eb="52">
      <t>チョウカン</t>
    </rPh>
    <rPh sb="54" eb="56">
      <t>ヨミウリ</t>
    </rPh>
    <rPh sb="86" eb="88">
      <t>チョウカン</t>
    </rPh>
    <rPh sb="104" eb="106">
      <t>ユウカン</t>
    </rPh>
    <rPh sb="122" eb="124">
      <t>チョウカン</t>
    </rPh>
    <rPh sb="126" eb="128">
      <t>ヨミウリ</t>
    </rPh>
    <rPh sb="128" eb="130">
      <t>シンブン</t>
    </rPh>
    <rPh sb="135" eb="136">
      <t>ネン</t>
    </rPh>
    <rPh sb="137" eb="138">
      <t>ガツ</t>
    </rPh>
    <rPh sb="140" eb="141">
      <t>ニチ</t>
    </rPh>
    <rPh sb="141" eb="143">
      <t>チョウカン</t>
    </rPh>
    <rPh sb="144" eb="146">
      <t>センキョ</t>
    </rPh>
    <rPh sb="146" eb="148">
      <t>ケッカ</t>
    </rPh>
    <phoneticPr fontId="2"/>
  </si>
  <si>
    <r>
      <rPr>
        <sz val="11"/>
        <rFont val="ＭＳ Ｐ明朝"/>
        <family val="1"/>
        <charset val="128"/>
      </rPr>
      <t>朝日新聞</t>
    </r>
    <r>
      <rPr>
        <sz val="11"/>
        <rFont val="Times New Roman"/>
        <family val="1"/>
      </rPr>
      <t>2003</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2003</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2003</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2003</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21</t>
    </r>
    <r>
      <rPr>
        <sz val="11"/>
        <rFont val="ＭＳ Ｐ明朝"/>
        <family val="1"/>
        <charset val="128"/>
      </rPr>
      <t>日朝刊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Ph sb="30" eb="32">
      <t>チョウカン</t>
    </rPh>
    <rPh sb="48" eb="50">
      <t>チョウカン</t>
    </rPh>
    <rPh sb="66" eb="68">
      <t>チョウカン</t>
    </rPh>
    <phoneticPr fontId="2"/>
  </si>
  <si>
    <r>
      <rPr>
        <sz val="11"/>
        <rFont val="ＭＳ Ｐ明朝"/>
        <family val="1"/>
        <charset val="128"/>
      </rPr>
      <t>朝日新聞</t>
    </r>
    <r>
      <rPr>
        <sz val="11"/>
        <rFont val="Times New Roman"/>
        <family val="1"/>
      </rPr>
      <t>2006</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8</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2006</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2006</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2006</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21</t>
    </r>
    <r>
      <rPr>
        <sz val="11"/>
        <rFont val="ＭＳ Ｐ明朝"/>
        <family val="1"/>
        <charset val="128"/>
      </rPr>
      <t>日朝刊</t>
    </r>
    <r>
      <rPr>
        <sz val="11"/>
        <rFont val="Times New Roman"/>
        <family val="1"/>
      </rPr>
      <t xml:space="preserve">, </t>
    </r>
    <r>
      <rPr>
        <sz val="11"/>
        <rFont val="Times New Roman"/>
        <family val="1"/>
      </rPr>
      <t>LDP website</t>
    </r>
    <r>
      <rPr>
        <sz val="11"/>
        <rFont val="ＭＳ Ｐ明朝"/>
        <family val="1"/>
        <charset val="128"/>
      </rPr>
      <t>　</t>
    </r>
    <r>
      <rPr>
        <sz val="11"/>
        <rFont val="Times New Roman"/>
        <family val="1"/>
      </rPr>
      <t xml:space="preserve">(http://www.jimin.jp/aboutus/history/prime_minister/ )                             </t>
    </r>
    <r>
      <rPr>
        <sz val="11"/>
        <color theme="1"/>
        <rFont val="ＭＳ Ｐ明朝"/>
        <family val="1"/>
        <charset val="128"/>
      </rPr>
      <t/>
    </r>
    <rPh sb="13" eb="15">
      <t>ユウカン</t>
    </rPh>
    <rPh sb="48" eb="50">
      <t>チョウカン</t>
    </rPh>
    <rPh sb="66" eb="68">
      <t>チョウカン</t>
    </rPh>
    <phoneticPr fontId="2"/>
  </si>
  <si>
    <r>
      <rPr>
        <sz val="11"/>
        <rFont val="ＭＳ Ｐ明朝"/>
        <family val="1"/>
        <charset val="128"/>
      </rPr>
      <t>朝日新聞</t>
    </r>
    <r>
      <rPr>
        <sz val="11"/>
        <rFont val="Times New Roman"/>
        <family val="1"/>
      </rPr>
      <t>2007</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2007</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20</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2007</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2007</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2007</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
      <rPr>
        <sz val="11"/>
        <color theme="1"/>
        <rFont val="ＭＳ Ｐ明朝"/>
        <family val="1"/>
        <charset val="128"/>
      </rPr>
      <t/>
    </r>
    <rPh sb="14" eb="16">
      <t>チョウカン</t>
    </rPh>
    <rPh sb="50" eb="52">
      <t>チョウカン</t>
    </rPh>
    <rPh sb="68" eb="70">
      <t>チョウカン</t>
    </rPh>
    <rPh sb="72" eb="74">
      <t>ヨミウリ</t>
    </rPh>
    <rPh sb="74" eb="76">
      <t>シンブン</t>
    </rPh>
    <rPh sb="80" eb="81">
      <t>ネン</t>
    </rPh>
    <rPh sb="82" eb="83">
      <t>ガツ</t>
    </rPh>
    <rPh sb="85" eb="86">
      <t>ニチ</t>
    </rPh>
    <rPh sb="86" eb="88">
      <t>チョウカン</t>
    </rPh>
    <phoneticPr fontId="2"/>
  </si>
  <si>
    <r>
      <rPr>
        <sz val="11"/>
        <rFont val="ＭＳ Ｐ明朝"/>
        <family val="1"/>
        <charset val="128"/>
      </rPr>
      <t>朝日新聞</t>
    </r>
    <r>
      <rPr>
        <sz val="11"/>
        <rFont val="Times New Roman"/>
        <family val="1"/>
      </rPr>
      <t>2008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5</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10</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2008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11</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毎日新聞</t>
    </r>
    <r>
      <rPr>
        <sz val="11"/>
        <rFont val="Times New Roman"/>
        <family val="1"/>
      </rPr>
      <t>2008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xml:space="preserve">, </t>
    </r>
    <r>
      <rPr>
        <sz val="11"/>
        <rFont val="ＭＳ Ｐ明朝"/>
        <family val="1"/>
        <charset val="128"/>
      </rPr>
      <t>読売新聞</t>
    </r>
    <r>
      <rPr>
        <sz val="11"/>
        <rFont val="Times New Roman"/>
        <family val="1"/>
      </rPr>
      <t>2008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23</t>
    </r>
    <r>
      <rPr>
        <sz val="11"/>
        <rFont val="ＭＳ Ｐ明朝"/>
        <family val="1"/>
        <charset val="128"/>
      </rPr>
      <t>日朝刊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
      <rPr>
        <sz val="11"/>
        <rFont val="ＭＳ Ｐ明朝"/>
        <family val="1"/>
        <charset val="128"/>
      </rPr>
      <t/>
    </r>
    <rPh sb="48" eb="50">
      <t>ユウカン</t>
    </rPh>
    <rPh sb="66" eb="68">
      <t>チョウカン</t>
    </rPh>
    <rPh sb="84" eb="86">
      <t>チョウカン</t>
    </rPh>
    <rPh sb="106" eb="108">
      <t>ヨミウリ</t>
    </rPh>
    <rPh sb="108" eb="110">
      <t>シンブン</t>
    </rPh>
    <rPh sb="114" eb="115">
      <t>ネン</t>
    </rPh>
    <rPh sb="116" eb="117">
      <t>ガツ</t>
    </rPh>
    <rPh sb="119" eb="120">
      <t>ニチ</t>
    </rPh>
    <rPh sb="120" eb="122">
      <t>チョウカン</t>
    </rPh>
    <phoneticPr fontId="2"/>
  </si>
  <si>
    <r>
      <t xml:space="preserve"> LDP website</t>
    </r>
    <r>
      <rPr>
        <sz val="11"/>
        <rFont val="ＭＳ Ｐ明朝"/>
        <family val="1"/>
        <charset val="128"/>
      </rPr>
      <t>　</t>
    </r>
    <r>
      <rPr>
        <sz val="11"/>
        <rFont val="Times New Roman"/>
        <family val="1"/>
      </rPr>
      <t xml:space="preserve">(http://www.jimin.jp/aboutus/history/prime_minister/, http://www.jimin.jp/sousai12_top.html)                                                 </t>
    </r>
    <r>
      <rPr>
        <sz val="11"/>
        <rFont val="ＭＳ Ｐ明朝"/>
        <family val="1"/>
        <charset val="128"/>
      </rPr>
      <t/>
    </r>
    <phoneticPr fontId="2"/>
  </si>
  <si>
    <r>
      <t xml:space="preserve">LDP website (http://www.jimin.jp/aboutus/history/prime_minister/, http://www.jimin.jp/election/results/sousai09/sousaisen/index.html)         </t>
    </r>
    <r>
      <rPr>
        <sz val="11"/>
        <rFont val="ＭＳ Ｐ明朝"/>
        <family val="1"/>
        <charset val="128"/>
      </rPr>
      <t/>
    </r>
    <phoneticPr fontId="2"/>
  </si>
  <si>
    <r>
      <t>LDP website</t>
    </r>
    <r>
      <rPr>
        <sz val="11"/>
        <rFont val="ＭＳ Ｐ明朝"/>
        <family val="1"/>
        <charset val="128"/>
      </rPr>
      <t>　</t>
    </r>
    <r>
      <rPr>
        <sz val="11"/>
        <rFont val="Times New Roman"/>
        <family val="1"/>
      </rPr>
      <t xml:space="preserve">(http://www.jimin.jp/aboutus/history/prime_minister/ ) </t>
    </r>
    <phoneticPr fontId="2"/>
  </si>
  <si>
    <t>DPJ website (http://archive.dpj.or.jp/news/?num=7146, http://archive.dpj.or.jp/news/?num=8201)</t>
    <phoneticPr fontId="2"/>
  </si>
  <si>
    <r>
      <rPr>
        <sz val="11"/>
        <rFont val="ＭＳ Ｐ明朝"/>
        <family val="1"/>
        <charset val="128"/>
      </rPr>
      <t>朝日新聞</t>
    </r>
    <r>
      <rPr>
        <sz val="11"/>
        <rFont val="Times New Roman"/>
        <family val="1"/>
      </rPr>
      <t>1999</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DPJ website (http://archive.dpj.or.jp/news/?num=8580, http://archive.dpj.or.jp/news/?num=8557, http://archive.dpj.or.jp/news/?num=8603)</t>
    </r>
    <phoneticPr fontId="2"/>
  </si>
  <si>
    <t>DPJ website (http://archive.dpj.or.jp/news/?num=2026, http://archive.dpj.or.jp/news/?num=1912)</t>
    <phoneticPr fontId="2"/>
  </si>
  <si>
    <r>
      <rPr>
        <sz val="11"/>
        <rFont val="ＭＳ Ｐ明朝"/>
        <family val="1"/>
        <charset val="128"/>
      </rPr>
      <t>朝日新聞</t>
    </r>
    <r>
      <rPr>
        <sz val="11"/>
        <rFont val="Times New Roman"/>
        <family val="1"/>
      </rPr>
      <t>2002</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3</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2002</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xml:space="preserve">, DPJ website (http://archive.dpj.or.jp/news/?num=2833, http://archive.dpj.or.jp/news/files/020923UN0098.pdf)                                                 </t>
    </r>
    <r>
      <rPr>
        <sz val="11"/>
        <rFont val="ＭＳ Ｐ明朝"/>
        <family val="1"/>
        <charset val="128"/>
      </rPr>
      <t/>
    </r>
    <phoneticPr fontId="2"/>
  </si>
  <si>
    <t>DPJ website (http://archive.dpj.or.jp/news/?num=3806, http://archive.dpj.or.jp/news/?num=3817, http://archive.dpj.or.jp/news/?num=3853, http://archive.dpj.or.jp/news/?num=11274, http://archive.dpj.or.jp/news/?num=3851, http://archive.dpj.or.jp/news/?num=11273)</t>
    <phoneticPr fontId="2"/>
  </si>
  <si>
    <t>DPJ website (http://archive.dpj.or.jp/news/?num=3325, http://archive.dpj.or.jp/news/?num=3341)</t>
    <phoneticPr fontId="2"/>
  </si>
  <si>
    <r>
      <rPr>
        <sz val="11"/>
        <rFont val="ＭＳ Ｐ明朝"/>
        <family val="1"/>
        <charset val="128"/>
      </rPr>
      <t>朝日新聞</t>
    </r>
    <r>
      <rPr>
        <sz val="11"/>
        <rFont val="Times New Roman"/>
        <family val="1"/>
      </rPr>
      <t>2004</t>
    </r>
    <r>
      <rPr>
        <sz val="11"/>
        <rFont val="ＭＳ Ｐ明朝"/>
        <family val="1"/>
        <charset val="128"/>
      </rPr>
      <t>年</t>
    </r>
    <r>
      <rPr>
        <sz val="11"/>
        <rFont val="Times New Roman"/>
        <family val="1"/>
      </rPr>
      <t>7</t>
    </r>
    <r>
      <rPr>
        <sz val="11"/>
        <rFont val="ＭＳ Ｐ明朝"/>
        <family val="1"/>
        <charset val="128"/>
      </rPr>
      <t>月</t>
    </r>
    <r>
      <rPr>
        <sz val="11"/>
        <rFont val="Times New Roman"/>
        <family val="1"/>
      </rPr>
      <t>29</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2004</t>
    </r>
    <r>
      <rPr>
        <sz val="11"/>
        <rFont val="ＭＳ Ｐ明朝"/>
        <family val="1"/>
        <charset val="128"/>
      </rPr>
      <t>年</t>
    </r>
    <r>
      <rPr>
        <sz val="11"/>
        <rFont val="Times New Roman"/>
        <family val="1"/>
      </rPr>
      <t>8</t>
    </r>
    <r>
      <rPr>
        <sz val="11"/>
        <rFont val="ＭＳ Ｐ明朝"/>
        <family val="1"/>
        <charset val="128"/>
      </rPr>
      <t>月</t>
    </r>
    <r>
      <rPr>
        <sz val="11"/>
        <rFont val="Times New Roman"/>
        <family val="1"/>
      </rPr>
      <t>25</t>
    </r>
    <r>
      <rPr>
        <sz val="11"/>
        <rFont val="ＭＳ Ｐ明朝"/>
        <family val="1"/>
        <charset val="128"/>
      </rPr>
      <t>日朝刊</t>
    </r>
    <r>
      <rPr>
        <sz val="11"/>
        <rFont val="Times New Roman"/>
        <family val="1"/>
      </rPr>
      <t>, DPJ website (http://archive.dpj.or.jp/news/?num=4875)</t>
    </r>
    <r>
      <rPr>
        <sz val="11"/>
        <rFont val="ＭＳ Ｐ明朝"/>
        <family val="1"/>
        <charset val="128"/>
      </rPr>
      <t>　</t>
    </r>
    <rPh sb="0" eb="2">
      <t>アサヒ</t>
    </rPh>
    <rPh sb="2" eb="4">
      <t>シンブン</t>
    </rPh>
    <rPh sb="8" eb="9">
      <t>ネン</t>
    </rPh>
    <rPh sb="10" eb="11">
      <t>ガツ</t>
    </rPh>
    <rPh sb="13" eb="14">
      <t>ニチ</t>
    </rPh>
    <rPh sb="14" eb="16">
      <t>チョウカン</t>
    </rPh>
    <rPh sb="18" eb="20">
      <t>アサヒ</t>
    </rPh>
    <rPh sb="20" eb="22">
      <t>シンブン</t>
    </rPh>
    <rPh sb="26" eb="27">
      <t>ネン</t>
    </rPh>
    <rPh sb="28" eb="29">
      <t>ガツ</t>
    </rPh>
    <rPh sb="31" eb="32">
      <t>ニチ</t>
    </rPh>
    <rPh sb="32" eb="34">
      <t>チョウカン</t>
    </rPh>
    <phoneticPr fontId="2"/>
  </si>
  <si>
    <r>
      <rPr>
        <sz val="11"/>
        <rFont val="ＭＳ Ｐ明朝"/>
        <family val="1"/>
        <charset val="128"/>
      </rPr>
      <t>朝日新聞</t>
    </r>
    <r>
      <rPr>
        <sz val="11"/>
        <rFont val="Times New Roman"/>
        <family val="1"/>
      </rPr>
      <t>2005</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18</t>
    </r>
    <r>
      <rPr>
        <sz val="11"/>
        <rFont val="ＭＳ Ｐ明朝"/>
        <family val="1"/>
        <charset val="128"/>
      </rPr>
      <t>日朝刊</t>
    </r>
    <r>
      <rPr>
        <sz val="11"/>
        <rFont val="Times New Roman"/>
        <family val="1"/>
      </rPr>
      <t xml:space="preserve">, DPJ website (http://archive.dpj.or.jp/news/files/20050913212419.pdf, http://archive.dpj.or.jp/news/files/20050913212419.pdf, http://archive.dpj.or.jp/news/?num=5754, http://archive.dpj.or.jp/news/?num=5761, http://archive.dpj.or.jp/news/?num=5764, http://archive.dpj.or.jp/news/?num=5769)       </t>
    </r>
    <r>
      <rPr>
        <sz val="11"/>
        <rFont val="ＭＳ Ｐ明朝"/>
        <family val="1"/>
        <charset val="128"/>
      </rPr>
      <t/>
    </r>
    <phoneticPr fontId="2"/>
  </si>
  <si>
    <t>DPJ website (http://archive.dpj.or.jp/news/?num=6090, http://archive.dpj.or.jp/news/?num=6094, http://archive.dpj.or.jp/news/?num=6098, http://archive.dpj.or.jp/news/?num=6109, http://archive.dpj.or.jp/news/?num=6205)</t>
    <phoneticPr fontId="2"/>
  </si>
  <si>
    <t>DPJ website (http://archive.dpj.or.jp/news/?num=8684, http://archive.dpj.or.jp/news/?num=8982, http://archive.dpj.or.jp/news/?num=8968)</t>
    <phoneticPr fontId="2"/>
  </si>
  <si>
    <t>DPJ website (http://archive.dpj.or.jp/news/?num=13677, http://archive.dpj.or.jp/news/?num=13981, http://archive.dpj.or.jp/news/?num=14011)</t>
    <phoneticPr fontId="2"/>
  </si>
  <si>
    <r>
      <rPr>
        <sz val="11"/>
        <rFont val="ＭＳ Ｐ明朝"/>
        <family val="1"/>
        <charset val="128"/>
      </rPr>
      <t>朝日新聞</t>
    </r>
    <r>
      <rPr>
        <sz val="11"/>
        <rFont val="Times New Roman"/>
        <family val="1"/>
      </rPr>
      <t>2009</t>
    </r>
    <r>
      <rPr>
        <sz val="11"/>
        <rFont val="ＭＳ Ｐ明朝"/>
        <family val="1"/>
        <charset val="128"/>
      </rPr>
      <t>年</t>
    </r>
    <r>
      <rPr>
        <sz val="11"/>
        <rFont val="Times New Roman"/>
        <family val="1"/>
      </rPr>
      <t>5</t>
    </r>
    <r>
      <rPr>
        <sz val="11"/>
        <rFont val="ＭＳ Ｐ明朝"/>
        <family val="1"/>
        <charset val="128"/>
      </rPr>
      <t>月</t>
    </r>
    <r>
      <rPr>
        <sz val="11"/>
        <rFont val="Times New Roman"/>
        <family val="1"/>
      </rPr>
      <t>17</t>
    </r>
    <r>
      <rPr>
        <sz val="11"/>
        <rFont val="ＭＳ Ｐ明朝"/>
        <family val="1"/>
        <charset val="128"/>
      </rPr>
      <t>日朝刊</t>
    </r>
    <r>
      <rPr>
        <sz val="11"/>
        <rFont val="Times New Roman"/>
        <family val="1"/>
      </rPr>
      <t xml:space="preserve">, DPJ website (http://archive.dpj.or.jp/news/?num=15920, http://archive.dpj.or.jp/news/?num=15942, http://archive.dpj.or.jp/news/?num=15940)        </t>
    </r>
    <r>
      <rPr>
        <sz val="11"/>
        <rFont val="ＭＳ Ｐ明朝"/>
        <family val="1"/>
        <charset val="128"/>
      </rPr>
      <t/>
    </r>
    <phoneticPr fontId="2"/>
  </si>
  <si>
    <r>
      <t xml:space="preserve">DPJ website (http://archive.dpj.or.jp/news/?num=18300, http://archive.dpj.or.jp/news/?num=18302)       </t>
    </r>
    <r>
      <rPr>
        <sz val="11"/>
        <color theme="1"/>
        <rFont val="ＭＳ Ｐ明朝"/>
        <family val="1"/>
        <charset val="128"/>
      </rPr>
      <t/>
    </r>
    <phoneticPr fontId="2"/>
  </si>
  <si>
    <r>
      <t xml:space="preserve">DPJ website (http://archive.dpj.or.jp/governance/election/201009/koukoku.html, http://archive.dpj.or.jp/governance/election/201009/yuukensha_koukoku2.html, http://archive.dpj.or.jp/news/?num=18856, http://archive.dpj.or.jp/news/files/100914touin-touhyou.pdf, http://archive.dpj.or.jp/news/files/100914daihyousen_kekka.pdf)                                          </t>
    </r>
    <r>
      <rPr>
        <sz val="11"/>
        <color theme="1"/>
        <rFont val="ＭＳ Ｐ明朝"/>
        <family val="1"/>
        <charset val="128"/>
      </rPr>
      <t/>
    </r>
    <phoneticPr fontId="2"/>
  </si>
  <si>
    <r>
      <t>DPJ website (http://www.dpj.or.jp/article/100256/, http://www.dpj.or.jp/article/100263/, http://www.dpj.or.jp/article/100264/)</t>
    </r>
    <r>
      <rPr>
        <sz val="11"/>
        <rFont val="ＭＳ Ｐ明朝"/>
        <family val="1"/>
        <charset val="128"/>
      </rPr>
      <t>　　　　　　</t>
    </r>
    <phoneticPr fontId="2"/>
  </si>
  <si>
    <r>
      <t xml:space="preserve">DPJ website (http://www.dpj.or.jp/article/101408/, http://www.dpj.or.jp/article/101402/, http://www.dpj.or.jp/article/101425/, http://www.dpj.or.jp/article/101459/)                                                                                     </t>
    </r>
    <r>
      <rPr>
        <sz val="11"/>
        <color theme="1"/>
        <rFont val="ＭＳ Ｐ明朝"/>
        <family val="1"/>
        <charset val="128"/>
      </rPr>
      <t/>
    </r>
    <phoneticPr fontId="2"/>
  </si>
  <si>
    <r>
      <t xml:space="preserve">DPJ website (http://www.dpj.or.jp/article/101767/, http://www.dpj.or.jp/article/101770/, http://www.dpj.or.jp/article/101776/)              </t>
    </r>
    <r>
      <rPr>
        <sz val="11"/>
        <color theme="1"/>
        <rFont val="ＭＳ Ｐ明朝"/>
        <family val="1"/>
        <charset val="128"/>
      </rPr>
      <t/>
    </r>
    <phoneticPr fontId="2"/>
  </si>
  <si>
    <r>
      <rPr>
        <sz val="11"/>
        <rFont val="ＭＳ Ｐ明朝"/>
        <family val="1"/>
        <charset val="128"/>
      </rPr>
      <t>朝日新聞</t>
    </r>
    <r>
      <rPr>
        <sz val="11"/>
        <rFont val="Times New Roman"/>
        <family val="1"/>
      </rPr>
      <t>1977</t>
    </r>
    <r>
      <rPr>
        <sz val="11"/>
        <rFont val="ＭＳ Ｐ明朝"/>
        <family val="1"/>
        <charset val="128"/>
      </rPr>
      <t>年</t>
    </r>
    <r>
      <rPr>
        <sz val="11"/>
        <rFont val="Times New Roman"/>
        <family val="1"/>
      </rPr>
      <t>4</t>
    </r>
    <r>
      <rPr>
        <sz val="11"/>
        <rFont val="ＭＳ Ｐ明朝"/>
        <family val="1"/>
        <charset val="128"/>
      </rPr>
      <t>月</t>
    </r>
    <r>
      <rPr>
        <sz val="11"/>
        <rFont val="Times New Roman"/>
        <family val="1"/>
      </rPr>
      <t>24</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1978</t>
    </r>
    <r>
      <rPr>
        <sz val="11"/>
        <rFont val="ＭＳ Ｐ明朝"/>
        <family val="1"/>
        <charset val="128"/>
      </rPr>
      <t>年</t>
    </r>
    <r>
      <rPr>
        <sz val="11"/>
        <rFont val="Times New Roman"/>
        <family val="1"/>
      </rPr>
      <t>9</t>
    </r>
    <r>
      <rPr>
        <sz val="11"/>
        <rFont val="ＭＳ Ｐ明朝"/>
        <family val="1"/>
        <charset val="128"/>
      </rPr>
      <t>月</t>
    </r>
    <r>
      <rPr>
        <sz val="11"/>
        <rFont val="Times New Roman"/>
        <family val="1"/>
      </rPr>
      <t>6</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1978</t>
    </r>
    <r>
      <rPr>
        <sz val="11"/>
        <rFont val="ＭＳ Ｐ明朝"/>
        <family val="1"/>
        <charset val="128"/>
      </rPr>
      <t>年</t>
    </r>
    <r>
      <rPr>
        <sz val="11"/>
        <rFont val="Times New Roman"/>
        <family val="1"/>
      </rPr>
      <t>10</t>
    </r>
    <r>
      <rPr>
        <sz val="11"/>
        <rFont val="ＭＳ Ｐ明朝"/>
        <family val="1"/>
        <charset val="128"/>
      </rPr>
      <t>月</t>
    </r>
    <r>
      <rPr>
        <sz val="11"/>
        <rFont val="Times New Roman"/>
        <family val="1"/>
      </rPr>
      <t>21</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1978</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1</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1978</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6</t>
    </r>
    <r>
      <rPr>
        <sz val="11"/>
        <rFont val="ＭＳ Ｐ明朝"/>
        <family val="1"/>
        <charset val="128"/>
      </rPr>
      <t>日夕刊</t>
    </r>
    <r>
      <rPr>
        <sz val="11"/>
        <rFont val="Times New Roman"/>
        <family val="1"/>
      </rPr>
      <t xml:space="preserve">, </t>
    </r>
    <r>
      <rPr>
        <sz val="11"/>
        <rFont val="ＭＳ Ｐ明朝"/>
        <family val="1"/>
        <charset val="128"/>
      </rPr>
      <t>朝日新聞</t>
    </r>
    <r>
      <rPr>
        <sz val="11"/>
        <rFont val="Times New Roman"/>
        <family val="1"/>
      </rPr>
      <t>1978</t>
    </r>
    <r>
      <rPr>
        <sz val="11"/>
        <rFont val="ＭＳ Ｐ明朝"/>
        <family val="1"/>
        <charset val="128"/>
      </rPr>
      <t>年</t>
    </r>
    <r>
      <rPr>
        <sz val="11"/>
        <rFont val="Times New Roman"/>
        <family val="1"/>
      </rPr>
      <t>11</t>
    </r>
    <r>
      <rPr>
        <sz val="11"/>
        <rFont val="ＭＳ Ｐ明朝"/>
        <family val="1"/>
        <charset val="128"/>
      </rPr>
      <t>月</t>
    </r>
    <r>
      <rPr>
        <sz val="11"/>
        <rFont val="Times New Roman"/>
        <family val="1"/>
      </rPr>
      <t>28</t>
    </r>
    <r>
      <rPr>
        <sz val="11"/>
        <rFont val="ＭＳ Ｐ明朝"/>
        <family val="1"/>
        <charset val="128"/>
      </rPr>
      <t>日朝刊</t>
    </r>
    <r>
      <rPr>
        <sz val="11"/>
        <rFont val="Times New Roman"/>
        <family val="1"/>
      </rPr>
      <t xml:space="preserve">, </t>
    </r>
    <r>
      <rPr>
        <sz val="11"/>
        <rFont val="ＭＳ Ｐ明朝"/>
        <family val="1"/>
        <charset val="128"/>
      </rPr>
      <t>朝日新聞</t>
    </r>
    <r>
      <rPr>
        <sz val="11"/>
        <rFont val="Times New Roman"/>
        <family val="1"/>
      </rPr>
      <t>1978</t>
    </r>
    <r>
      <rPr>
        <sz val="11"/>
        <rFont val="ＭＳ Ｐ明朝"/>
        <family val="1"/>
        <charset val="128"/>
      </rPr>
      <t>年</t>
    </r>
    <r>
      <rPr>
        <sz val="11"/>
        <rFont val="Times New Roman"/>
        <family val="1"/>
      </rPr>
      <t>12</t>
    </r>
    <r>
      <rPr>
        <sz val="11"/>
        <rFont val="ＭＳ Ｐ明朝"/>
        <family val="1"/>
        <charset val="128"/>
      </rPr>
      <t>月</t>
    </r>
    <r>
      <rPr>
        <sz val="11"/>
        <rFont val="Times New Roman"/>
        <family val="1"/>
      </rPr>
      <t>1</t>
    </r>
    <r>
      <rPr>
        <sz val="11"/>
        <rFont val="ＭＳ Ｐ明朝"/>
        <family val="1"/>
        <charset val="128"/>
      </rPr>
      <t>日夕刊</t>
    </r>
    <r>
      <rPr>
        <sz val="11"/>
        <rFont val="Times New Roman"/>
        <family val="1"/>
      </rPr>
      <t>, LDP website</t>
    </r>
    <r>
      <rPr>
        <sz val="11"/>
        <rFont val="ＭＳ Ｐ明朝"/>
        <family val="1"/>
        <charset val="128"/>
      </rPr>
      <t>　</t>
    </r>
    <r>
      <rPr>
        <sz val="11"/>
        <rFont val="Times New Roman"/>
        <family val="1"/>
      </rPr>
      <t xml:space="preserve">(http://www.jimin.jp/aboutus/history/prime_minister/ ) </t>
    </r>
    <rPh sb="68" eb="70">
      <t>ユウカン</t>
    </rPh>
    <rPh sb="90" eb="92">
      <t>アサヒ</t>
    </rPh>
    <rPh sb="92" eb="94">
      <t>シンブン</t>
    </rPh>
    <rPh sb="98" eb="99">
      <t>ネン</t>
    </rPh>
    <rPh sb="101" eb="102">
      <t>ガツ</t>
    </rPh>
    <rPh sb="104" eb="105">
      <t>カ</t>
    </rPh>
    <rPh sb="105" eb="107">
      <t>チョウカン</t>
    </rPh>
    <phoneticPr fontId="2"/>
  </si>
  <si>
    <t>Dissolution of the party</t>
    <phoneticPr fontId="2"/>
  </si>
  <si>
    <t>Resignation</t>
    <phoneticPr fontId="2"/>
  </si>
  <si>
    <t>Resignation (sickness)</t>
    <phoneticPr fontId="2"/>
  </si>
  <si>
    <t>Resignation</t>
    <phoneticPr fontId="2"/>
  </si>
  <si>
    <t>Death</t>
    <phoneticPr fontId="2"/>
  </si>
  <si>
    <t>Expiration of term of office</t>
    <phoneticPr fontId="2"/>
  </si>
  <si>
    <t>Expiration of term of office</t>
    <phoneticPr fontId="2"/>
  </si>
  <si>
    <t>Due to the resignation of Uno before the expiration of term of office, the successor was elected by the party caucus (the participation of the representatives of local party branches was approved as a special case).</t>
    <phoneticPr fontId="2"/>
  </si>
  <si>
    <t>Runoff: first round by primary; second round by MPs only. (Primary is held only when there are more than four candidates or, in case of only two or three candidates, if one-third of the party’s MPs request the primary and two-thirds of all MPs and representatives of local party branches approve the request. Three leading candidates can proceed to the second round.)</t>
  </si>
  <si>
    <t>Death</t>
    <phoneticPr fontId="2"/>
  </si>
  <si>
    <t>Death (assasination)</t>
    <phoneticPr fontId="2"/>
  </si>
  <si>
    <t>Dissolution of the party</t>
    <phoneticPr fontId="2"/>
  </si>
  <si>
    <t>Loss of the intra-party election</t>
    <phoneticPr fontId="2"/>
  </si>
  <si>
    <t>Because there was only one candidate, Abe was elected as party president without voting.</t>
    <phoneticPr fontId="2"/>
  </si>
  <si>
    <r>
      <t>LDP website</t>
    </r>
    <r>
      <rPr>
        <sz val="11"/>
        <rFont val="ＭＳ Ｐ明朝"/>
        <family val="1"/>
        <charset val="128"/>
      </rPr>
      <t>　</t>
    </r>
    <r>
      <rPr>
        <sz val="11"/>
        <rFont val="Times New Roman"/>
        <family val="1"/>
      </rPr>
      <t xml:space="preserve">(https://www.jimin.jp/news/activities/130357.html) </t>
    </r>
    <phoneticPr fontId="2"/>
  </si>
  <si>
    <t>Runoff: first round by mixed system (Each MP has two points; each party-approved candidate has one; 141 points are distributed to candidates based on the voting of local councillors; 354 points are allocated to the prefectures, which are distributed to the candidates by the D’Hondt method based on the voting of party members and supporters within the prefecture.); second round by MPs and candidates only.</t>
    <phoneticPr fontId="2"/>
  </si>
  <si>
    <t>132 (MPs), 1 (candidates), 1629 (local councillors), 226148 (party members and supporters)</t>
    <phoneticPr fontId="2"/>
  </si>
  <si>
    <t xml:space="preserve">104513 (46.21%) </t>
    <phoneticPr fontId="2"/>
  </si>
  <si>
    <t>Akira Nagatsuma</t>
    <phoneticPr fontId="2"/>
  </si>
  <si>
    <t>Goshi Hosono</t>
    <phoneticPr fontId="2"/>
  </si>
  <si>
    <t>Election results: 1st round</t>
    <phoneticPr fontId="2"/>
  </si>
  <si>
    <t>Election results: 2nd round</t>
    <phoneticPr fontId="2"/>
  </si>
  <si>
    <r>
      <t xml:space="preserve">DPJ website (https://www.dpj.or.jp/article/106000/)                                                                                     </t>
    </r>
    <r>
      <rPr>
        <sz val="11"/>
        <color theme="1"/>
        <rFont val="ＭＳ Ｐ明朝"/>
        <family val="1"/>
        <charset val="128"/>
      </rPr>
      <t/>
    </r>
    <phoneticPr fontId="2"/>
  </si>
  <si>
    <t>No. of points (MPs and candidates)</t>
    <phoneticPr fontId="2"/>
  </si>
  <si>
    <t>Abstention/invalid</t>
    <phoneticPr fontId="2"/>
  </si>
  <si>
    <t>Total</t>
    <phoneticPr fontId="2"/>
  </si>
  <si>
    <t xml:space="preserve"> </t>
    <phoneticPr fontId="2"/>
  </si>
  <si>
    <t xml:space="preserve">2015.1.18 - </t>
    <phoneticPr fontId="2"/>
  </si>
  <si>
    <t>Resignation</t>
    <phoneticPr fontId="2"/>
  </si>
  <si>
    <t>2015=0</t>
    <phoneticPr fontId="2"/>
  </si>
  <si>
    <t>Party Leadership and Intra-Party Election Data: Japan</t>
    <phoneticPr fontId="2"/>
  </si>
  <si>
    <t>- This dataset covers the period from April 1956 until September 2015.</t>
    <phoneticPr fontId="2"/>
  </si>
  <si>
    <t>Loss of the intra-party election</t>
    <phoneticPr fontId="2"/>
  </si>
  <si>
    <t>2012.12.25 - 2014.12.17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</si>
</sst>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1"/>
      <color theme="1"/>
      <name val="ＭＳ Ｐゴシック"/>
      <family val="2"/>
      <charset val="128"/>
      <scheme val="minor"/>
    </font>
    <font>
      <sz val="11"/>
      <color theme="1"/>
      <name val="Times New Roman"/>
      <family val="1"/>
    </font>
    <font>
      <sz val="6"/>
      <name val="ＭＳ Ｐゴシック"/>
      <family val="2"/>
      <charset val="128"/>
      <scheme val="minor"/>
    </font>
    <font>
      <sz val="11"/>
      <color theme="1"/>
      <name val="ＭＳ Ｐ明朝"/>
      <family val="1"/>
      <charset val="128"/>
    </font>
    <font>
      <sz val="12"/>
      <color theme="1"/>
      <name val="Times New Roman"/>
      <family val="1"/>
    </font>
    <font>
      <sz val="10.5"/>
      <color rgb="FF000000"/>
      <name val="ＭＳ 明朝"/>
      <family val="1"/>
      <charset val="128"/>
    </font>
    <font>
      <sz val="10.5"/>
      <color rgb="FF000000"/>
      <name val="Times New Roman"/>
      <family val="1"/>
    </font>
    <font>
      <sz val="12"/>
      <color rgb="FF000000"/>
      <name val="Times New Roman"/>
      <family val="1"/>
    </font>
    <font>
      <sz val="11"/>
      <color theme="1"/>
      <name val="ＭＳ Ｐゴシック"/>
      <family val="2"/>
      <charset val="128"/>
    </font>
    <font>
      <sz val="11"/>
      <name val="Times New Roman"/>
      <family val="1"/>
    </font>
    <font>
      <sz val="11"/>
      <name val="ＭＳ Ｐ明朝"/>
      <family val="1"/>
      <charset val="128"/>
    </font>
    <font>
      <sz val="12"/>
      <name val="Times New Roman"/>
      <family val="1"/>
    </font>
    <font>
      <sz val="11"/>
      <name val="ＭＳ Ｐゴシック"/>
      <family val="2"/>
      <charset val="128"/>
    </font>
    <font>
      <sz val="14"/>
      <color theme="1"/>
      <name val="Times New Roman"/>
      <family val="1"/>
    </font>
    <font>
      <sz val="18"/>
      <color theme="1"/>
      <name val="Times New Roman"/>
      <family val="1"/>
    </font>
    <font>
      <sz val="24"/>
      <color theme="1"/>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alignment vertical="center"/>
    </xf>
  </cellStyleXfs>
  <cellXfs count="54">
    <xf numFmtId="0" fontId="0" fillId="0" borderId="0" xfId="0">
      <alignment vertical="center"/>
    </xf>
    <xf numFmtId="0" fontId="6" fillId="0" borderId="1" xfId="0" applyFont="1" applyBorder="1" applyAlignment="1">
      <alignment horizontal="center" vertical="center" wrapText="1"/>
    </xf>
    <xf numFmtId="0" fontId="1" fillId="0" borderId="0" xfId="0" applyFont="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1" fillId="0" borderId="1" xfId="0" applyFont="1" applyBorder="1">
      <alignment vertical="center"/>
    </xf>
    <xf numFmtId="0" fontId="4" fillId="0" borderId="1" xfId="0" applyFont="1" applyBorder="1" applyAlignment="1">
      <alignment horizontal="center" vertical="center"/>
    </xf>
    <xf numFmtId="0" fontId="1" fillId="0" borderId="0" xfId="0" applyFont="1">
      <alignment vertical="center"/>
    </xf>
    <xf numFmtId="14" fontId="9" fillId="2" borderId="1" xfId="0" applyNumberFormat="1" applyFont="1" applyFill="1" applyBorder="1" applyAlignment="1">
      <alignment horizontal="left" vertical="center" wrapText="1"/>
    </xf>
    <xf numFmtId="0" fontId="9" fillId="2" borderId="0" xfId="0" applyFont="1" applyFill="1">
      <alignment vertical="center"/>
    </xf>
    <xf numFmtId="0" fontId="9" fillId="2" borderId="0" xfId="0" applyFont="1" applyFill="1" applyAlignment="1">
      <alignment horizontal="lef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0" xfId="0" applyFont="1" applyFill="1" applyAlignment="1">
      <alignment vertical="center" wrapText="1"/>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9" fillId="2" borderId="5" xfId="0" applyFont="1" applyFill="1" applyBorder="1" applyAlignment="1">
      <alignment vertical="center" wrapText="1"/>
    </xf>
    <xf numFmtId="0" fontId="9" fillId="2" borderId="4" xfId="0" applyFont="1" applyFill="1" applyBorder="1" applyAlignment="1">
      <alignment horizontal="left" vertical="center" wrapText="1"/>
    </xf>
    <xf numFmtId="0" fontId="9" fillId="2" borderId="0" xfId="0" applyFont="1" applyFill="1" applyBorder="1" applyAlignment="1">
      <alignmen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0" xfId="0" applyFont="1" applyFill="1" applyBorder="1">
      <alignment vertical="center"/>
    </xf>
    <xf numFmtId="0" fontId="9" fillId="2" borderId="0" xfId="0" applyFont="1" applyFill="1" applyBorder="1" applyAlignment="1">
      <alignment horizontal="left" vertical="center"/>
    </xf>
    <xf numFmtId="0" fontId="9" fillId="2" borderId="2" xfId="0" applyFont="1" applyFill="1" applyBorder="1" applyAlignment="1">
      <alignment horizontal="left" vertical="center" wrapText="1"/>
    </xf>
    <xf numFmtId="14" fontId="9" fillId="2" borderId="0" xfId="0" applyNumberFormat="1" applyFont="1" applyFill="1" applyBorder="1" applyAlignment="1">
      <alignment horizontal="left" vertical="center" wrapText="1"/>
    </xf>
    <xf numFmtId="0" fontId="9" fillId="2" borderId="3" xfId="0" applyFont="1" applyFill="1" applyBorder="1" applyAlignment="1">
      <alignment vertical="center" wrapText="1"/>
    </xf>
    <xf numFmtId="0" fontId="9" fillId="2" borderId="1" xfId="0" applyFont="1" applyFill="1" applyBorder="1">
      <alignment vertical="center"/>
    </xf>
    <xf numFmtId="176" fontId="9" fillId="2" borderId="0" xfId="0" applyNumberFormat="1" applyFont="1" applyFill="1">
      <alignment vertical="center"/>
    </xf>
    <xf numFmtId="176" fontId="9" fillId="2" borderId="0" xfId="0" applyNumberFormat="1" applyFont="1" applyFill="1" applyBorder="1">
      <alignment vertical="center"/>
    </xf>
    <xf numFmtId="0" fontId="9" fillId="2" borderId="1" xfId="0" applyFont="1" applyFill="1" applyBorder="1" applyAlignment="1">
      <alignment horizontal="right" vertical="center" wrapText="1"/>
    </xf>
    <xf numFmtId="0" fontId="11" fillId="2" borderId="1" xfId="0" applyFont="1" applyFill="1" applyBorder="1" applyAlignment="1">
      <alignment horizontal="left" vertical="center"/>
    </xf>
    <xf numFmtId="10" fontId="9" fillId="2" borderId="1" xfId="0" applyNumberFormat="1" applyFont="1" applyFill="1" applyBorder="1" applyAlignment="1">
      <alignment horizontal="left" vertical="center" wrapText="1"/>
    </xf>
    <xf numFmtId="0" fontId="9" fillId="2" borderId="0" xfId="0" applyFont="1" applyFill="1" applyAlignment="1">
      <alignment horizontal="right" vertical="center"/>
    </xf>
    <xf numFmtId="0" fontId="9" fillId="2" borderId="3" xfId="0" applyFont="1" applyFill="1" applyBorder="1">
      <alignment vertical="center"/>
    </xf>
    <xf numFmtId="0" fontId="9" fillId="2" borderId="6" xfId="0" applyFont="1" applyFill="1" applyBorder="1" applyAlignment="1">
      <alignment horizontal="left" vertical="center"/>
    </xf>
    <xf numFmtId="0" fontId="10" fillId="2" borderId="0" xfId="0" applyFont="1" applyFill="1" applyAlignment="1">
      <alignment vertical="center" wrapText="1"/>
    </xf>
    <xf numFmtId="9" fontId="9" fillId="2" borderId="1" xfId="0" applyNumberFormat="1" applyFont="1" applyFill="1" applyBorder="1" applyAlignment="1">
      <alignment horizontal="left" vertical="center" wrapText="1"/>
    </xf>
    <xf numFmtId="10" fontId="9" fillId="2" borderId="1" xfId="0" applyNumberFormat="1" applyFont="1" applyFill="1" applyBorder="1" applyAlignment="1">
      <alignment horizontal="left" vertical="center"/>
    </xf>
    <xf numFmtId="0" fontId="9" fillId="2" borderId="1" xfId="0" applyFont="1" applyFill="1" applyBorder="1" applyAlignment="1">
      <alignment horizontal="right" vertical="center"/>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5" xfId="0" applyFont="1" applyFill="1" applyBorder="1" applyAlignment="1">
      <alignment horizontal="right" vertical="center"/>
    </xf>
    <xf numFmtId="0" fontId="9" fillId="2" borderId="2" xfId="0" applyFont="1" applyFill="1" applyBorder="1">
      <alignment vertical="center"/>
    </xf>
    <xf numFmtId="0" fontId="9" fillId="2" borderId="1" xfId="0" applyNumberFormat="1" applyFont="1" applyFill="1" applyBorder="1">
      <alignment vertical="center"/>
    </xf>
    <xf numFmtId="0" fontId="9" fillId="2" borderId="6" xfId="0" applyFont="1" applyFill="1" applyBorder="1">
      <alignment vertical="center"/>
    </xf>
    <xf numFmtId="0" fontId="10" fillId="2" borderId="1" xfId="0" applyFont="1" applyFill="1" applyBorder="1" applyAlignment="1">
      <alignment vertical="center" wrapText="1"/>
    </xf>
    <xf numFmtId="0" fontId="9" fillId="2" borderId="4" xfId="0" applyFont="1" applyFill="1" applyBorder="1" applyAlignment="1">
      <alignment vertical="center" wrapText="1"/>
    </xf>
    <xf numFmtId="14" fontId="9" fillId="2" borderId="1" xfId="0" applyNumberFormat="1" applyFont="1" applyFill="1" applyBorder="1" applyAlignment="1">
      <alignment horizontal="left" vertical="center"/>
    </xf>
    <xf numFmtId="49" fontId="15" fillId="0" borderId="0" xfId="0" applyNumberFormat="1" applyFont="1" applyAlignment="1">
      <alignment vertical="center" wrapText="1"/>
    </xf>
    <xf numFmtId="49" fontId="1" fillId="0" borderId="0" xfId="0" applyNumberFormat="1" applyFont="1" applyAlignment="1">
      <alignment vertical="center" wrapText="1"/>
    </xf>
    <xf numFmtId="49" fontId="14" fillId="0" borderId="0" xfId="0" applyNumberFormat="1" applyFont="1" applyAlignment="1">
      <alignment horizontal="center" vertical="center" wrapText="1"/>
    </xf>
    <xf numFmtId="49" fontId="13" fillId="0" borderId="0" xfId="0" applyNumberFormat="1" applyFont="1" applyAlignment="1">
      <alignment vertical="center" wrapText="1"/>
    </xf>
    <xf numFmtId="49" fontId="16" fillId="0" borderId="0" xfId="0" applyNumberFormat="1" applyFont="1" applyAlignment="1">
      <alignment vertical="center" wrapText="1"/>
    </xf>
    <xf numFmtId="49" fontId="4" fillId="0" borderId="0" xfId="0" applyNumberFormat="1"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showGridLines="0" workbookViewId="0">
      <selection activeCell="B14" sqref="B14"/>
    </sheetView>
  </sheetViews>
  <sheetFormatPr defaultRowHeight="15"/>
  <cols>
    <col min="1" max="1" width="2.625" style="49" customWidth="1"/>
    <col min="2" max="2" width="87.875" style="49" customWidth="1"/>
    <col min="3" max="16384" width="9" style="49"/>
  </cols>
  <sheetData>
    <row r="2" spans="2:2" ht="30.75">
      <c r="B2" s="48" t="s">
        <v>671</v>
      </c>
    </row>
    <row r="4" spans="2:2" ht="23.25">
      <c r="B4" s="50" t="s">
        <v>541</v>
      </c>
    </row>
    <row r="6" spans="2:2">
      <c r="B6" s="49" t="s">
        <v>542</v>
      </c>
    </row>
    <row r="7" spans="2:2">
      <c r="B7" s="49" t="s">
        <v>543</v>
      </c>
    </row>
    <row r="9" spans="2:2" s="51" customFormat="1" ht="18.75">
      <c r="B9" s="52" t="s">
        <v>544</v>
      </c>
    </row>
    <row r="10" spans="2:2">
      <c r="B10" s="49" t="s">
        <v>672</v>
      </c>
    </row>
    <row r="11" spans="2:2" s="51" customFormat="1" ht="18.75">
      <c r="B11" s="49" t="s">
        <v>545</v>
      </c>
    </row>
    <row r="12" spans="2:2" s="51" customFormat="1" ht="18.75">
      <c r="B12" s="49" t="s">
        <v>546</v>
      </c>
    </row>
    <row r="13" spans="2:2" s="51" customFormat="1" ht="30">
      <c r="B13" s="49" t="s">
        <v>547</v>
      </c>
    </row>
    <row r="14" spans="2:2" s="51" customFormat="1" ht="18.75">
      <c r="B14" s="49"/>
    </row>
    <row r="16" spans="2:2" ht="18.75">
      <c r="B16" s="52" t="s">
        <v>539</v>
      </c>
    </row>
    <row r="17" spans="2:2" s="53" customFormat="1" ht="31.5">
      <c r="B17" s="53" t="s">
        <v>540</v>
      </c>
    </row>
    <row r="19" spans="2:2" ht="30">
      <c r="B19" s="49" t="s">
        <v>548</v>
      </c>
    </row>
  </sheetData>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6"/>
  <sheetViews>
    <sheetView tabSelected="1" topLeftCell="B1" workbookViewId="0">
      <pane xSplit="3" ySplit="1" topLeftCell="E38" activePane="bottomRight" state="frozen"/>
      <selection activeCell="B1" sqref="B1"/>
      <selection pane="topRight" activeCell="E1" sqref="E1"/>
      <selection pane="bottomLeft" activeCell="B2" sqref="B2"/>
      <selection pane="bottomRight" activeCell="D52" sqref="D52"/>
    </sheetView>
  </sheetViews>
  <sheetFormatPr defaultRowHeight="15"/>
  <cols>
    <col min="1" max="1" width="9" style="7"/>
    <col min="2" max="2" width="11.5" style="7" customWidth="1"/>
    <col min="3" max="4" width="21.75" style="7" customWidth="1"/>
    <col min="5" max="5" width="14.375" style="7" customWidth="1"/>
    <col min="6" max="6" width="24.375" style="2" customWidth="1"/>
    <col min="7" max="7" width="25.375" style="7" customWidth="1"/>
    <col min="8" max="8" width="27.375" style="7" customWidth="1"/>
    <col min="9" max="16384" width="9" style="7"/>
  </cols>
  <sheetData>
    <row r="1" spans="2:8" s="2" customFormat="1" ht="63.75" thickBot="1">
      <c r="B1" s="3" t="s">
        <v>289</v>
      </c>
      <c r="C1" s="3" t="s">
        <v>288</v>
      </c>
      <c r="D1" s="1" t="s">
        <v>232</v>
      </c>
      <c r="E1" s="3" t="s">
        <v>285</v>
      </c>
      <c r="F1" s="3" t="s">
        <v>282</v>
      </c>
      <c r="G1" s="3" t="s">
        <v>283</v>
      </c>
      <c r="H1" s="3" t="s">
        <v>284</v>
      </c>
    </row>
    <row r="2" spans="2:8" ht="16.5" thickBot="1">
      <c r="B2" s="6" t="s">
        <v>0</v>
      </c>
      <c r="C2" s="6" t="s">
        <v>1</v>
      </c>
      <c r="D2" s="6" t="s">
        <v>233</v>
      </c>
      <c r="E2" s="6">
        <v>1</v>
      </c>
      <c r="F2" s="4"/>
      <c r="G2" s="5" t="s">
        <v>642</v>
      </c>
      <c r="H2" s="5"/>
    </row>
    <row r="3" spans="2:8" ht="16.5" thickBot="1">
      <c r="B3" s="6" t="s">
        <v>0</v>
      </c>
      <c r="C3" s="6" t="s">
        <v>2</v>
      </c>
      <c r="D3" s="6" t="s">
        <v>234</v>
      </c>
      <c r="E3" s="6">
        <v>1</v>
      </c>
      <c r="F3" s="4"/>
      <c r="H3" s="5"/>
    </row>
    <row r="4" spans="2:8" ht="16.5" thickBot="1">
      <c r="B4" s="6" t="s">
        <v>0</v>
      </c>
      <c r="C4" s="6" t="s">
        <v>3</v>
      </c>
      <c r="D4" s="6" t="s">
        <v>235</v>
      </c>
      <c r="E4" s="6">
        <v>1</v>
      </c>
      <c r="F4" s="4" t="s">
        <v>25</v>
      </c>
      <c r="G4" s="5" t="s">
        <v>642</v>
      </c>
      <c r="H4" s="5"/>
    </row>
    <row r="5" spans="2:8" ht="16.5" thickBot="1">
      <c r="B5" s="6" t="s">
        <v>0</v>
      </c>
      <c r="C5" s="6" t="s">
        <v>4</v>
      </c>
      <c r="D5" s="6" t="s">
        <v>236</v>
      </c>
      <c r="E5" s="6">
        <v>1</v>
      </c>
      <c r="F5" s="4" t="s">
        <v>26</v>
      </c>
      <c r="G5" s="5" t="s">
        <v>643</v>
      </c>
      <c r="H5" s="5"/>
    </row>
    <row r="6" spans="2:8" ht="16.5" thickBot="1">
      <c r="B6" s="6" t="s">
        <v>0</v>
      </c>
      <c r="C6" s="6" t="s">
        <v>5</v>
      </c>
      <c r="D6" s="6" t="s">
        <v>237</v>
      </c>
      <c r="E6" s="6">
        <v>0</v>
      </c>
      <c r="F6" s="4" t="s">
        <v>27</v>
      </c>
      <c r="G6" s="5" t="s">
        <v>644</v>
      </c>
      <c r="H6" s="5"/>
    </row>
    <row r="7" spans="2:8" ht="16.5" thickBot="1">
      <c r="B7" s="6" t="s">
        <v>0</v>
      </c>
      <c r="C7" s="6" t="s">
        <v>6</v>
      </c>
      <c r="D7" s="6" t="s">
        <v>238</v>
      </c>
      <c r="E7" s="6">
        <v>1</v>
      </c>
      <c r="F7" s="4"/>
      <c r="G7" s="5" t="s">
        <v>642</v>
      </c>
      <c r="H7" s="5"/>
    </row>
    <row r="8" spans="2:8" ht="16.5" thickBot="1">
      <c r="B8" s="6" t="s">
        <v>0</v>
      </c>
      <c r="C8" s="6" t="s">
        <v>7</v>
      </c>
      <c r="D8" s="6" t="s">
        <v>239</v>
      </c>
      <c r="E8" s="6">
        <v>0</v>
      </c>
      <c r="F8" s="4"/>
      <c r="G8" s="5" t="s">
        <v>642</v>
      </c>
      <c r="H8" s="5"/>
    </row>
    <row r="9" spans="2:8" ht="16.5" thickBot="1">
      <c r="B9" s="6" t="s">
        <v>0</v>
      </c>
      <c r="C9" s="6" t="s">
        <v>8</v>
      </c>
      <c r="D9" s="6" t="s">
        <v>240</v>
      </c>
      <c r="E9" s="6">
        <v>0</v>
      </c>
      <c r="F9" s="4"/>
      <c r="G9" s="5" t="s">
        <v>673</v>
      </c>
      <c r="H9" s="5"/>
    </row>
    <row r="10" spans="2:8" ht="16.5" thickBot="1">
      <c r="B10" s="6" t="s">
        <v>0</v>
      </c>
      <c r="C10" s="6" t="s">
        <v>9</v>
      </c>
      <c r="D10" s="6" t="s">
        <v>241</v>
      </c>
      <c r="E10" s="6">
        <v>1</v>
      </c>
      <c r="F10" s="4"/>
      <c r="G10" s="5" t="s">
        <v>645</v>
      </c>
      <c r="H10" s="5"/>
    </row>
    <row r="11" spans="2:8" ht="16.5" thickBot="1">
      <c r="B11" s="6" t="s">
        <v>0</v>
      </c>
      <c r="C11" s="6" t="s">
        <v>10</v>
      </c>
      <c r="D11" s="6" t="s">
        <v>242</v>
      </c>
      <c r="E11" s="6">
        <v>0</v>
      </c>
      <c r="F11" s="4" t="s">
        <v>28</v>
      </c>
      <c r="G11" s="5" t="s">
        <v>646</v>
      </c>
      <c r="H11" s="5"/>
    </row>
    <row r="12" spans="2:8" ht="16.5" thickBot="1">
      <c r="B12" s="6" t="s">
        <v>0</v>
      </c>
      <c r="C12" s="6" t="s">
        <v>11</v>
      </c>
      <c r="D12" s="6" t="s">
        <v>243</v>
      </c>
      <c r="E12" s="6">
        <v>1</v>
      </c>
      <c r="F12" s="4" t="s">
        <v>29</v>
      </c>
      <c r="G12" s="5" t="s">
        <v>647</v>
      </c>
      <c r="H12" s="5"/>
    </row>
    <row r="13" spans="2:8" ht="16.5" thickBot="1">
      <c r="B13" s="6" t="s">
        <v>0</v>
      </c>
      <c r="C13" s="6" t="s">
        <v>12</v>
      </c>
      <c r="D13" s="6" t="s">
        <v>244</v>
      </c>
      <c r="E13" s="6">
        <v>0</v>
      </c>
      <c r="F13" s="4"/>
      <c r="G13" s="5" t="s">
        <v>642</v>
      </c>
      <c r="H13" s="5"/>
    </row>
    <row r="14" spans="2:8" ht="16.5" thickBot="1">
      <c r="B14" s="6" t="s">
        <v>0</v>
      </c>
      <c r="C14" s="6" t="s">
        <v>13</v>
      </c>
      <c r="D14" s="6" t="s">
        <v>245</v>
      </c>
      <c r="E14" s="6">
        <v>0</v>
      </c>
      <c r="F14" s="4"/>
      <c r="G14" s="5" t="s">
        <v>642</v>
      </c>
      <c r="H14" s="5"/>
    </row>
    <row r="15" spans="2:8" ht="16.5" thickBot="1">
      <c r="B15" s="6" t="s">
        <v>0</v>
      </c>
      <c r="C15" s="6" t="s">
        <v>14</v>
      </c>
      <c r="D15" s="6" t="s">
        <v>246</v>
      </c>
      <c r="E15" s="6">
        <v>1</v>
      </c>
      <c r="F15" s="4" t="s">
        <v>30</v>
      </c>
      <c r="G15" s="5" t="s">
        <v>646</v>
      </c>
      <c r="H15" s="5"/>
    </row>
    <row r="16" spans="2:8" ht="16.5" thickBot="1">
      <c r="B16" s="6" t="s">
        <v>0</v>
      </c>
      <c r="C16" s="6" t="s">
        <v>15</v>
      </c>
      <c r="D16" s="6" t="s">
        <v>247</v>
      </c>
      <c r="E16" s="6">
        <v>1</v>
      </c>
      <c r="F16" s="4"/>
      <c r="G16" s="5" t="s">
        <v>642</v>
      </c>
      <c r="H16" s="5"/>
    </row>
    <row r="17" spans="2:8" ht="16.5" thickBot="1">
      <c r="B17" s="6" t="s">
        <v>0</v>
      </c>
      <c r="C17" s="6" t="s">
        <v>174</v>
      </c>
      <c r="D17" s="6" t="s">
        <v>248</v>
      </c>
      <c r="E17" s="6">
        <v>1</v>
      </c>
      <c r="F17" s="4" t="s">
        <v>31</v>
      </c>
      <c r="G17" s="5" t="s">
        <v>646</v>
      </c>
      <c r="H17" s="5"/>
    </row>
    <row r="18" spans="2:8" ht="16.5" thickBot="1">
      <c r="B18" s="6" t="s">
        <v>0</v>
      </c>
      <c r="C18" s="6" t="s">
        <v>16</v>
      </c>
      <c r="D18" s="6" t="s">
        <v>249</v>
      </c>
      <c r="E18" s="6">
        <v>1</v>
      </c>
      <c r="F18" s="4" t="s">
        <v>33</v>
      </c>
      <c r="G18" s="5" t="s">
        <v>644</v>
      </c>
      <c r="H18" s="5"/>
    </row>
    <row r="19" spans="2:8" ht="16.5" thickBot="1">
      <c r="B19" s="6" t="s">
        <v>0</v>
      </c>
      <c r="C19" s="6" t="s">
        <v>17</v>
      </c>
      <c r="D19" s="6" t="s">
        <v>250</v>
      </c>
      <c r="E19" s="6">
        <v>1</v>
      </c>
      <c r="F19" s="4" t="s">
        <v>32</v>
      </c>
      <c r="G19" s="5" t="s">
        <v>650</v>
      </c>
      <c r="H19" s="5"/>
    </row>
    <row r="20" spans="2:8" ht="16.5" thickBot="1">
      <c r="B20" s="6" t="s">
        <v>0</v>
      </c>
      <c r="C20" s="6" t="s">
        <v>18</v>
      </c>
      <c r="D20" s="6" t="s">
        <v>251</v>
      </c>
      <c r="E20" s="6">
        <v>0</v>
      </c>
      <c r="F20" s="4"/>
      <c r="G20" s="5" t="s">
        <v>642</v>
      </c>
      <c r="H20" s="5"/>
    </row>
    <row r="21" spans="2:8" ht="16.5" thickBot="1">
      <c r="B21" s="6" t="s">
        <v>0</v>
      </c>
      <c r="C21" s="6" t="s">
        <v>19</v>
      </c>
      <c r="D21" s="6" t="s">
        <v>252</v>
      </c>
      <c r="E21" s="6">
        <v>1</v>
      </c>
      <c r="F21" s="4" t="s">
        <v>34</v>
      </c>
      <c r="G21" s="5" t="s">
        <v>642</v>
      </c>
      <c r="H21" s="5"/>
    </row>
    <row r="22" spans="2:8" ht="16.5" thickBot="1">
      <c r="B22" s="6" t="s">
        <v>0</v>
      </c>
      <c r="C22" s="6" t="s">
        <v>20</v>
      </c>
      <c r="D22" s="6" t="s">
        <v>253</v>
      </c>
      <c r="E22" s="6">
        <v>1</v>
      </c>
      <c r="F22" s="4"/>
      <c r="G22" s="5" t="s">
        <v>642</v>
      </c>
      <c r="H22" s="5"/>
    </row>
    <row r="23" spans="2:8" ht="16.5" thickBot="1">
      <c r="B23" s="6" t="s">
        <v>0</v>
      </c>
      <c r="C23" s="6" t="s">
        <v>188</v>
      </c>
      <c r="D23" s="6" t="s">
        <v>254</v>
      </c>
      <c r="E23" s="6">
        <v>1</v>
      </c>
      <c r="F23" s="4"/>
      <c r="G23" s="5" t="s">
        <v>642</v>
      </c>
      <c r="H23" s="5"/>
    </row>
    <row r="24" spans="2:8" ht="16.5" thickBot="1">
      <c r="B24" s="6" t="s">
        <v>0</v>
      </c>
      <c r="C24" s="6" t="s">
        <v>22</v>
      </c>
      <c r="D24" s="6" t="s">
        <v>255</v>
      </c>
      <c r="E24" s="6">
        <v>1</v>
      </c>
      <c r="F24" s="4"/>
      <c r="G24" s="5" t="s">
        <v>642</v>
      </c>
      <c r="H24" s="5"/>
    </row>
    <row r="25" spans="2:8" ht="16.5" thickBot="1">
      <c r="B25" s="6" t="s">
        <v>0</v>
      </c>
      <c r="C25" s="6" t="s">
        <v>187</v>
      </c>
      <c r="D25" s="6" t="s">
        <v>256</v>
      </c>
      <c r="E25" s="6">
        <v>1</v>
      </c>
      <c r="F25" s="4"/>
      <c r="G25" s="5" t="s">
        <v>646</v>
      </c>
      <c r="H25" s="5"/>
    </row>
    <row r="26" spans="2:8" ht="16.5" thickBot="1">
      <c r="B26" s="6" t="s">
        <v>0</v>
      </c>
      <c r="C26" s="6" t="s">
        <v>24</v>
      </c>
      <c r="D26" s="6" t="s">
        <v>257</v>
      </c>
      <c r="E26" s="6">
        <v>1</v>
      </c>
      <c r="F26" s="4" t="s">
        <v>670</v>
      </c>
      <c r="G26" s="5"/>
      <c r="H26" s="5"/>
    </row>
    <row r="27" spans="2:8" ht="16.5" thickBot="1">
      <c r="B27" s="6" t="s">
        <v>225</v>
      </c>
      <c r="C27" s="6" t="s">
        <v>97</v>
      </c>
      <c r="D27" s="6" t="s">
        <v>258</v>
      </c>
      <c r="E27" s="6">
        <v>0</v>
      </c>
      <c r="F27" s="4" t="s">
        <v>98</v>
      </c>
      <c r="G27" s="5" t="s">
        <v>642</v>
      </c>
      <c r="H27" s="5"/>
    </row>
    <row r="28" spans="2:8" ht="16.5" thickBot="1">
      <c r="B28" s="6" t="s">
        <v>225</v>
      </c>
      <c r="C28" s="6" t="s">
        <v>83</v>
      </c>
      <c r="D28" s="6" t="s">
        <v>259</v>
      </c>
      <c r="E28" s="6">
        <v>1</v>
      </c>
      <c r="F28" s="4"/>
      <c r="G28" s="5" t="s">
        <v>651</v>
      </c>
      <c r="H28" s="5"/>
    </row>
    <row r="29" spans="2:8" ht="16.5" thickBot="1">
      <c r="B29" s="6" t="s">
        <v>225</v>
      </c>
      <c r="C29" s="6" t="s">
        <v>231</v>
      </c>
      <c r="D29" s="6" t="s">
        <v>260</v>
      </c>
      <c r="E29" s="6">
        <v>0</v>
      </c>
      <c r="F29" s="4"/>
      <c r="G29" s="5"/>
      <c r="H29" s="5"/>
    </row>
    <row r="30" spans="2:8" ht="32.25" thickBot="1">
      <c r="B30" s="6" t="s">
        <v>225</v>
      </c>
      <c r="C30" s="6" t="s">
        <v>220</v>
      </c>
      <c r="D30" s="6" t="s">
        <v>261</v>
      </c>
      <c r="E30" s="6">
        <v>0</v>
      </c>
      <c r="F30" s="4" t="s">
        <v>221</v>
      </c>
      <c r="G30" s="5" t="s">
        <v>642</v>
      </c>
      <c r="H30" s="5"/>
    </row>
    <row r="31" spans="2:8" ht="16.5" thickBot="1">
      <c r="B31" s="6" t="s">
        <v>225</v>
      </c>
      <c r="C31" s="6" t="s">
        <v>222</v>
      </c>
      <c r="D31" s="6" t="s">
        <v>262</v>
      </c>
      <c r="E31" s="6">
        <v>0</v>
      </c>
      <c r="F31" s="4" t="s">
        <v>89</v>
      </c>
      <c r="G31" s="5" t="s">
        <v>644</v>
      </c>
      <c r="H31" s="5"/>
    </row>
    <row r="32" spans="2:8" ht="16.5" thickBot="1">
      <c r="B32" s="6" t="s">
        <v>225</v>
      </c>
      <c r="C32" s="6" t="s">
        <v>84</v>
      </c>
      <c r="D32" s="6" t="s">
        <v>263</v>
      </c>
      <c r="E32" s="6">
        <v>0</v>
      </c>
      <c r="F32" s="4"/>
      <c r="G32" s="5" t="s">
        <v>642</v>
      </c>
      <c r="H32" s="5"/>
    </row>
    <row r="33" spans="2:8" ht="16.5" thickBot="1">
      <c r="B33" s="6" t="s">
        <v>225</v>
      </c>
      <c r="C33" s="6" t="s">
        <v>102</v>
      </c>
      <c r="D33" s="6" t="s">
        <v>264</v>
      </c>
      <c r="E33" s="6">
        <v>0</v>
      </c>
      <c r="F33" s="4" t="s">
        <v>90</v>
      </c>
      <c r="G33" s="5" t="s">
        <v>642</v>
      </c>
      <c r="H33" s="5"/>
    </row>
    <row r="34" spans="2:8" ht="16.5" thickBot="1">
      <c r="B34" s="6" t="s">
        <v>225</v>
      </c>
      <c r="C34" s="6" t="s">
        <v>85</v>
      </c>
      <c r="D34" s="6" t="s">
        <v>265</v>
      </c>
      <c r="E34" s="6">
        <v>0</v>
      </c>
      <c r="F34" s="4" t="s">
        <v>286</v>
      </c>
      <c r="G34" s="5"/>
      <c r="H34" s="5"/>
    </row>
    <row r="35" spans="2:8" ht="16.5" thickBot="1">
      <c r="B35" s="6" t="s">
        <v>225</v>
      </c>
      <c r="C35" s="6" t="s">
        <v>226</v>
      </c>
      <c r="D35" s="6" t="s">
        <v>266</v>
      </c>
      <c r="E35" s="6">
        <v>0</v>
      </c>
      <c r="F35" s="4" t="s">
        <v>91</v>
      </c>
      <c r="G35" s="5" t="s">
        <v>644</v>
      </c>
      <c r="H35" s="5"/>
    </row>
    <row r="36" spans="2:8" ht="16.5" thickBot="1">
      <c r="B36" s="6" t="s">
        <v>225</v>
      </c>
      <c r="C36" s="6" t="s">
        <v>86</v>
      </c>
      <c r="D36" s="6" t="s">
        <v>267</v>
      </c>
      <c r="E36" s="6">
        <v>1</v>
      </c>
      <c r="F36" s="4" t="s">
        <v>92</v>
      </c>
      <c r="G36" s="5" t="s">
        <v>644</v>
      </c>
      <c r="H36" s="5"/>
    </row>
    <row r="37" spans="2:8" ht="16.5" thickBot="1">
      <c r="B37" s="6" t="s">
        <v>225</v>
      </c>
      <c r="C37" s="6" t="s">
        <v>87</v>
      </c>
      <c r="D37" s="6" t="s">
        <v>268</v>
      </c>
      <c r="E37" s="6">
        <v>1</v>
      </c>
      <c r="F37" s="4" t="s">
        <v>93</v>
      </c>
      <c r="G37" s="5" t="s">
        <v>642</v>
      </c>
      <c r="H37" s="5"/>
    </row>
    <row r="38" spans="2:8" ht="16.5" thickBot="1">
      <c r="B38" s="6" t="s">
        <v>225</v>
      </c>
      <c r="C38" s="6" t="s">
        <v>62</v>
      </c>
      <c r="D38" s="6" t="s">
        <v>269</v>
      </c>
      <c r="E38" s="6">
        <v>0</v>
      </c>
      <c r="F38" s="4"/>
      <c r="G38" s="5" t="s">
        <v>644</v>
      </c>
      <c r="H38" s="5"/>
    </row>
    <row r="39" spans="2:8" ht="16.5" thickBot="1">
      <c r="B39" s="6" t="s">
        <v>225</v>
      </c>
      <c r="C39" s="6" t="s">
        <v>61</v>
      </c>
      <c r="D39" s="6" t="s">
        <v>270</v>
      </c>
      <c r="E39" s="6">
        <v>1</v>
      </c>
      <c r="F39" s="4" t="s">
        <v>94</v>
      </c>
      <c r="G39" s="5" t="s">
        <v>641</v>
      </c>
      <c r="H39" s="5"/>
    </row>
    <row r="40" spans="2:8" ht="16.5" thickBot="1">
      <c r="B40" s="6" t="s">
        <v>57</v>
      </c>
      <c r="C40" s="6" t="s">
        <v>58</v>
      </c>
      <c r="D40" s="6" t="s">
        <v>271</v>
      </c>
      <c r="E40" s="6">
        <v>1</v>
      </c>
      <c r="F40" s="4"/>
      <c r="G40" s="5" t="s">
        <v>646</v>
      </c>
      <c r="H40" s="5"/>
    </row>
    <row r="41" spans="2:8" ht="16.5" thickBot="1">
      <c r="B41" s="6" t="s">
        <v>57</v>
      </c>
      <c r="C41" s="6" t="s">
        <v>59</v>
      </c>
      <c r="D41" s="6" t="s">
        <v>272</v>
      </c>
      <c r="E41" s="6">
        <v>1</v>
      </c>
      <c r="F41" s="4" t="s">
        <v>60</v>
      </c>
      <c r="G41" s="5" t="s">
        <v>652</v>
      </c>
      <c r="H41" s="5"/>
    </row>
    <row r="42" spans="2:8" ht="16.5" thickBot="1">
      <c r="B42" s="6" t="s">
        <v>41</v>
      </c>
      <c r="C42" s="6" t="s">
        <v>44</v>
      </c>
      <c r="D42" s="6" t="s">
        <v>273</v>
      </c>
      <c r="E42" s="6">
        <v>0</v>
      </c>
      <c r="F42" s="4" t="s">
        <v>45</v>
      </c>
      <c r="G42" s="5" t="s">
        <v>653</v>
      </c>
      <c r="H42" s="5"/>
    </row>
    <row r="43" spans="2:8" ht="16.5" thickBot="1">
      <c r="B43" s="6" t="s">
        <v>42</v>
      </c>
      <c r="C43" s="6" t="s">
        <v>46</v>
      </c>
      <c r="D43" s="6" t="s">
        <v>274</v>
      </c>
      <c r="E43" s="6">
        <v>1</v>
      </c>
      <c r="F43" s="4" t="s">
        <v>47</v>
      </c>
      <c r="G43" s="5" t="s">
        <v>642</v>
      </c>
      <c r="H43" s="5"/>
    </row>
    <row r="44" spans="2:8" ht="16.5" thickBot="1">
      <c r="B44" s="6" t="s">
        <v>43</v>
      </c>
      <c r="C44" s="6" t="s">
        <v>48</v>
      </c>
      <c r="D44" s="6" t="s">
        <v>275</v>
      </c>
      <c r="E44" s="6">
        <v>1</v>
      </c>
      <c r="F44" s="4"/>
      <c r="G44" s="5" t="s">
        <v>644</v>
      </c>
      <c r="H44" s="5"/>
    </row>
    <row r="45" spans="2:8" ht="16.5" thickBot="1">
      <c r="B45" s="6" t="s">
        <v>41</v>
      </c>
      <c r="C45" s="6" t="s">
        <v>49</v>
      </c>
      <c r="D45" s="6" t="s">
        <v>276</v>
      </c>
      <c r="E45" s="6">
        <v>0</v>
      </c>
      <c r="F45" s="4" t="s">
        <v>50</v>
      </c>
      <c r="G45" s="5" t="s">
        <v>642</v>
      </c>
      <c r="H45" s="5"/>
    </row>
    <row r="46" spans="2:8" ht="16.5" thickBot="1">
      <c r="B46" s="6" t="s">
        <v>42</v>
      </c>
      <c r="C46" s="6" t="s">
        <v>51</v>
      </c>
      <c r="D46" s="6" t="s">
        <v>277</v>
      </c>
      <c r="E46" s="6">
        <v>1</v>
      </c>
      <c r="F46" s="4"/>
      <c r="G46" s="5" t="s">
        <v>642</v>
      </c>
      <c r="H46" s="5"/>
    </row>
    <row r="47" spans="2:8" ht="16.5" thickBot="1">
      <c r="B47" s="6" t="s">
        <v>43</v>
      </c>
      <c r="C47" s="6" t="s">
        <v>52</v>
      </c>
      <c r="D47" s="6" t="s">
        <v>278</v>
      </c>
      <c r="E47" s="6">
        <v>1</v>
      </c>
      <c r="F47" s="4" t="s">
        <v>53</v>
      </c>
      <c r="G47" s="5" t="s">
        <v>644</v>
      </c>
      <c r="H47" s="5"/>
    </row>
    <row r="48" spans="2:8" ht="16.5" thickBot="1">
      <c r="B48" s="6" t="s">
        <v>41</v>
      </c>
      <c r="C48" s="6" t="s">
        <v>199</v>
      </c>
      <c r="D48" s="6" t="s">
        <v>279</v>
      </c>
      <c r="E48" s="6">
        <v>1</v>
      </c>
      <c r="F48" s="4"/>
      <c r="G48" s="5" t="s">
        <v>642</v>
      </c>
      <c r="H48" s="5"/>
    </row>
    <row r="49" spans="2:8" ht="16.5" thickBot="1">
      <c r="B49" s="6" t="s">
        <v>42</v>
      </c>
      <c r="C49" s="6" t="s">
        <v>203</v>
      </c>
      <c r="D49" s="6" t="s">
        <v>280</v>
      </c>
      <c r="E49" s="6">
        <v>1</v>
      </c>
      <c r="F49" s="4" t="s">
        <v>54</v>
      </c>
      <c r="G49" s="5" t="s">
        <v>642</v>
      </c>
      <c r="H49" s="5"/>
    </row>
    <row r="50" spans="2:8" ht="16.5" thickBot="1">
      <c r="B50" s="6" t="s">
        <v>43</v>
      </c>
      <c r="C50" s="6" t="s">
        <v>207</v>
      </c>
      <c r="D50" s="6" t="s">
        <v>281</v>
      </c>
      <c r="E50" s="6">
        <v>1</v>
      </c>
      <c r="F50" s="4" t="s">
        <v>55</v>
      </c>
      <c r="G50" s="5" t="s">
        <v>644</v>
      </c>
      <c r="H50" s="5"/>
    </row>
    <row r="51" spans="2:8" ht="16.5" thickBot="1">
      <c r="B51" s="6" t="s">
        <v>43</v>
      </c>
      <c r="C51" s="6" t="s">
        <v>56</v>
      </c>
      <c r="D51" s="6" t="s">
        <v>674</v>
      </c>
      <c r="E51" s="6">
        <v>1</v>
      </c>
      <c r="F51" s="4"/>
      <c r="G51" s="5" t="s">
        <v>669</v>
      </c>
      <c r="H51" s="5"/>
    </row>
    <row r="52" spans="2:8" ht="16.5" thickBot="1">
      <c r="B52" s="6" t="s">
        <v>41</v>
      </c>
      <c r="C52" s="6" t="s">
        <v>49</v>
      </c>
      <c r="D52" s="6" t="s">
        <v>668</v>
      </c>
      <c r="E52" s="6">
        <v>1</v>
      </c>
      <c r="F52" s="4"/>
      <c r="G52" s="5"/>
      <c r="H52" s="5"/>
    </row>
    <row r="54" spans="2:8">
      <c r="B54" s="7" t="s">
        <v>287</v>
      </c>
    </row>
    <row r="56" spans="2:8">
      <c r="C56" s="7" t="s">
        <v>667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38"/>
  <sheetViews>
    <sheetView zoomScaleNormal="100" workbookViewId="0">
      <selection activeCell="C735" sqref="C735"/>
    </sheetView>
  </sheetViews>
  <sheetFormatPr defaultRowHeight="15"/>
  <cols>
    <col min="1" max="1" width="4.125" style="9" customWidth="1"/>
    <col min="2" max="2" width="25.875" style="9" customWidth="1"/>
    <col min="3" max="3" width="38.25" style="10" customWidth="1"/>
    <col min="4" max="4" width="15.25" style="9" customWidth="1"/>
    <col min="5" max="5" width="12.125" style="9" customWidth="1"/>
    <col min="6" max="6" width="12.125" style="9" bestFit="1" customWidth="1"/>
    <col min="7" max="7" width="12.5" style="9" bestFit="1" customWidth="1"/>
    <col min="8" max="16384" width="9" style="9"/>
  </cols>
  <sheetData>
    <row r="1" spans="2:4" ht="15.75" thickBot="1"/>
    <row r="2" spans="2:4" ht="15.75" thickBot="1">
      <c r="B2" s="11" t="s">
        <v>289</v>
      </c>
      <c r="C2" s="12" t="s">
        <v>0</v>
      </c>
      <c r="D2" s="13"/>
    </row>
    <row r="3" spans="2:4" ht="15.75" thickBot="1">
      <c r="B3" s="11" t="s">
        <v>407</v>
      </c>
      <c r="C3" s="8">
        <v>20550</v>
      </c>
      <c r="D3" s="13"/>
    </row>
    <row r="4" spans="2:4" ht="15.75" thickBot="1">
      <c r="B4" s="11" t="s">
        <v>290</v>
      </c>
      <c r="C4" s="12" t="s">
        <v>393</v>
      </c>
      <c r="D4" s="13"/>
    </row>
    <row r="5" spans="2:4" ht="15.75" thickBot="1">
      <c r="B5" s="11" t="s">
        <v>291</v>
      </c>
      <c r="C5" s="12" t="s">
        <v>316</v>
      </c>
      <c r="D5" s="13"/>
    </row>
    <row r="6" spans="2:4" ht="30.75" thickBot="1">
      <c r="B6" s="11" t="s">
        <v>292</v>
      </c>
      <c r="C6" s="12" t="s">
        <v>506</v>
      </c>
      <c r="D6" s="13"/>
    </row>
    <row r="7" spans="2:4" ht="15.75" thickBot="1">
      <c r="B7" s="11" t="s">
        <v>293</v>
      </c>
      <c r="C7" s="12">
        <v>515</v>
      </c>
      <c r="D7" s="13"/>
    </row>
    <row r="8" spans="2:4" ht="15.75" thickBot="1">
      <c r="B8" s="11" t="s">
        <v>294</v>
      </c>
      <c r="C8" s="12">
        <v>489</v>
      </c>
      <c r="D8" s="13"/>
    </row>
    <row r="9" spans="2:4" ht="45.75" thickBot="1">
      <c r="B9" s="11" t="s">
        <v>295</v>
      </c>
      <c r="C9" s="12" t="s">
        <v>299</v>
      </c>
      <c r="D9" s="13"/>
    </row>
    <row r="10" spans="2:4" ht="15.75" thickBot="1">
      <c r="B10" s="11" t="s">
        <v>296</v>
      </c>
      <c r="C10" s="12" t="s">
        <v>297</v>
      </c>
      <c r="D10" s="11" t="s">
        <v>298</v>
      </c>
    </row>
    <row r="11" spans="2:4" ht="15.75" thickBot="1">
      <c r="B11" s="11"/>
      <c r="C11" s="12" t="s">
        <v>35</v>
      </c>
      <c r="D11" s="11">
        <v>394</v>
      </c>
    </row>
    <row r="12" spans="2:4" ht="15.75" thickBot="1">
      <c r="B12" s="11"/>
      <c r="C12" s="12" t="s">
        <v>111</v>
      </c>
      <c r="D12" s="11">
        <v>19</v>
      </c>
    </row>
    <row r="13" spans="2:4" ht="15.75" thickBot="1">
      <c r="B13" s="11"/>
      <c r="C13" s="14" t="s">
        <v>75</v>
      </c>
      <c r="D13" s="11">
        <f>D11+D12</f>
        <v>413</v>
      </c>
    </row>
    <row r="14" spans="2:4" ht="15.75" thickBot="1">
      <c r="B14" s="11"/>
      <c r="C14" s="14" t="s">
        <v>115</v>
      </c>
      <c r="D14" s="11">
        <v>7</v>
      </c>
    </row>
    <row r="15" spans="2:4" ht="15.75" thickBot="1">
      <c r="B15" s="11"/>
      <c r="C15" s="14" t="s">
        <v>106</v>
      </c>
      <c r="D15" s="11">
        <v>69</v>
      </c>
    </row>
    <row r="16" spans="2:4" ht="15.75" thickBot="1">
      <c r="B16" s="11"/>
      <c r="C16" s="15" t="s">
        <v>112</v>
      </c>
      <c r="D16" s="16">
        <f>D13+D14+D15</f>
        <v>489</v>
      </c>
    </row>
    <row r="17" spans="2:4" ht="60.75" thickBot="1">
      <c r="B17" s="11" t="s">
        <v>313</v>
      </c>
      <c r="C17" s="17" t="s">
        <v>585</v>
      </c>
      <c r="D17" s="18"/>
    </row>
    <row r="18" spans="2:4">
      <c r="B18" s="18"/>
      <c r="C18" s="19"/>
      <c r="D18" s="18"/>
    </row>
    <row r="19" spans="2:4" ht="15.75" thickBot="1">
      <c r="B19" s="18"/>
      <c r="C19" s="19"/>
      <c r="D19" s="18"/>
    </row>
    <row r="20" spans="2:4" ht="15.75" thickBot="1">
      <c r="B20" s="11" t="s">
        <v>289</v>
      </c>
      <c r="C20" s="12" t="s">
        <v>0</v>
      </c>
      <c r="D20" s="13"/>
    </row>
    <row r="21" spans="2:4" ht="15.75" thickBot="1">
      <c r="B21" s="11" t="s">
        <v>407</v>
      </c>
      <c r="C21" s="8">
        <v>20803</v>
      </c>
      <c r="D21" s="13"/>
    </row>
    <row r="22" spans="2:4" ht="15.75" thickBot="1">
      <c r="B22" s="11" t="s">
        <v>290</v>
      </c>
      <c r="C22" s="12" t="s">
        <v>392</v>
      </c>
      <c r="D22" s="13"/>
    </row>
    <row r="23" spans="2:4" ht="15.75" thickBot="1">
      <c r="B23" s="11" t="s">
        <v>291</v>
      </c>
      <c r="C23" s="12" t="s">
        <v>317</v>
      </c>
      <c r="D23" s="13"/>
    </row>
    <row r="24" spans="2:4" ht="30.75" thickBot="1">
      <c r="B24" s="11" t="s">
        <v>292</v>
      </c>
      <c r="C24" s="12" t="s">
        <v>506</v>
      </c>
      <c r="D24" s="13"/>
    </row>
    <row r="25" spans="2:4" ht="15.75" thickBot="1">
      <c r="B25" s="11" t="s">
        <v>293</v>
      </c>
      <c r="C25" s="12">
        <v>517</v>
      </c>
      <c r="D25" s="13"/>
    </row>
    <row r="26" spans="2:4" ht="15.75" thickBot="1">
      <c r="B26" s="11" t="s">
        <v>294</v>
      </c>
      <c r="C26" s="12"/>
      <c r="D26" s="13"/>
    </row>
    <row r="27" spans="2:4" ht="15.75" thickBot="1">
      <c r="B27" s="11" t="s">
        <v>284</v>
      </c>
      <c r="C27" s="12" t="s">
        <v>300</v>
      </c>
      <c r="D27" s="13"/>
    </row>
    <row r="28" spans="2:4" ht="15.75" thickBot="1">
      <c r="B28" s="11" t="s">
        <v>301</v>
      </c>
      <c r="C28" s="12" t="s">
        <v>297</v>
      </c>
      <c r="D28" s="11" t="s">
        <v>298</v>
      </c>
    </row>
    <row r="29" spans="2:4" ht="15.75" thickBot="1">
      <c r="B29" s="11"/>
      <c r="C29" s="12" t="s">
        <v>3</v>
      </c>
      <c r="D29" s="11">
        <v>223</v>
      </c>
    </row>
    <row r="30" spans="2:4" ht="15.75" thickBot="1">
      <c r="B30" s="11"/>
      <c r="C30" s="12" t="s">
        <v>113</v>
      </c>
      <c r="D30" s="11">
        <v>151</v>
      </c>
    </row>
    <row r="31" spans="2:4" ht="15.75" thickBot="1">
      <c r="B31" s="11"/>
      <c r="C31" s="12" t="s">
        <v>118</v>
      </c>
      <c r="D31" s="11">
        <v>137</v>
      </c>
    </row>
    <row r="32" spans="2:4" ht="15.75" thickBot="1">
      <c r="B32" s="11"/>
      <c r="C32" s="14" t="s">
        <v>75</v>
      </c>
      <c r="D32" s="11">
        <f>D29+D30+D31</f>
        <v>511</v>
      </c>
    </row>
    <row r="33" spans="2:5" ht="15.75" thickBot="1">
      <c r="B33" s="11"/>
      <c r="C33" s="15" t="s">
        <v>112</v>
      </c>
      <c r="D33" s="16">
        <f>D32</f>
        <v>511</v>
      </c>
    </row>
    <row r="34" spans="2:5" ht="15.75" thickBot="1">
      <c r="B34" s="11" t="s">
        <v>302</v>
      </c>
      <c r="C34" s="12" t="s">
        <v>297</v>
      </c>
      <c r="D34" s="11" t="s">
        <v>298</v>
      </c>
    </row>
    <row r="35" spans="2:5" ht="15.75" thickBot="1">
      <c r="B35" s="11"/>
      <c r="C35" s="20" t="s">
        <v>113</v>
      </c>
      <c r="D35" s="11">
        <v>258</v>
      </c>
    </row>
    <row r="36" spans="2:5" ht="15.75" thickBot="1">
      <c r="B36" s="11"/>
      <c r="C36" s="20" t="s">
        <v>114</v>
      </c>
      <c r="D36" s="11">
        <v>251</v>
      </c>
    </row>
    <row r="37" spans="2:5" ht="15.75" thickBot="1">
      <c r="B37" s="11"/>
      <c r="C37" s="14" t="s">
        <v>75</v>
      </c>
      <c r="D37" s="11">
        <f>D35+D36</f>
        <v>509</v>
      </c>
    </row>
    <row r="38" spans="2:5" ht="15.75" thickBot="1">
      <c r="B38" s="11"/>
      <c r="C38" s="14" t="s">
        <v>116</v>
      </c>
      <c r="D38" s="11">
        <v>1</v>
      </c>
    </row>
    <row r="39" spans="2:5" ht="15.75" thickBot="1">
      <c r="B39" s="11"/>
      <c r="C39" s="15" t="s">
        <v>112</v>
      </c>
      <c r="D39" s="11">
        <f>D37+D38</f>
        <v>510</v>
      </c>
    </row>
    <row r="40" spans="2:5" ht="75.75" thickBot="1">
      <c r="B40" s="11" t="s">
        <v>313</v>
      </c>
      <c r="C40" s="17" t="s">
        <v>586</v>
      </c>
      <c r="D40" s="18"/>
    </row>
    <row r="41" spans="2:5">
      <c r="B41" s="18"/>
      <c r="C41" s="19"/>
      <c r="D41" s="18"/>
    </row>
    <row r="42" spans="2:5" ht="15.75" thickBot="1">
      <c r="B42" s="21"/>
      <c r="C42" s="22"/>
      <c r="D42" s="21"/>
      <c r="E42" s="21"/>
    </row>
    <row r="43" spans="2:5" ht="15.75" thickBot="1">
      <c r="B43" s="11" t="s">
        <v>289</v>
      </c>
      <c r="C43" s="12" t="s">
        <v>0</v>
      </c>
      <c r="D43" s="13"/>
      <c r="E43" s="21"/>
    </row>
    <row r="44" spans="2:5" ht="15.75" thickBot="1">
      <c r="B44" s="11" t="s">
        <v>407</v>
      </c>
      <c r="C44" s="8">
        <v>20900</v>
      </c>
      <c r="D44" s="13"/>
      <c r="E44" s="21"/>
    </row>
    <row r="45" spans="2:5" ht="15.75" thickBot="1">
      <c r="B45" s="11" t="s">
        <v>290</v>
      </c>
      <c r="C45" s="12" t="s">
        <v>392</v>
      </c>
      <c r="D45" s="13"/>
      <c r="E45" s="21"/>
    </row>
    <row r="46" spans="2:5" ht="15.75" thickBot="1">
      <c r="B46" s="11" t="s">
        <v>291</v>
      </c>
      <c r="C46" s="12" t="s">
        <v>317</v>
      </c>
      <c r="D46" s="13"/>
      <c r="E46" s="21"/>
    </row>
    <row r="47" spans="2:5" ht="30.75" thickBot="1">
      <c r="B47" s="11" t="s">
        <v>292</v>
      </c>
      <c r="C47" s="12" t="s">
        <v>506</v>
      </c>
      <c r="D47" s="13"/>
      <c r="E47" s="21"/>
    </row>
    <row r="48" spans="2:5" ht="15.75" thickBot="1">
      <c r="B48" s="11" t="s">
        <v>293</v>
      </c>
      <c r="C48" s="12"/>
      <c r="D48" s="13"/>
      <c r="E48" s="21"/>
    </row>
    <row r="49" spans="2:5" ht="15.75" thickBot="1">
      <c r="B49" s="11" t="s">
        <v>294</v>
      </c>
      <c r="C49" s="12">
        <v>476</v>
      </c>
      <c r="D49" s="13"/>
      <c r="E49" s="21"/>
    </row>
    <row r="50" spans="2:5" ht="15.75" thickBot="1">
      <c r="B50" s="11" t="s">
        <v>284</v>
      </c>
      <c r="C50" s="12" t="s">
        <v>303</v>
      </c>
      <c r="D50" s="13"/>
      <c r="E50" s="21"/>
    </row>
    <row r="51" spans="2:5" ht="15.75" thickBot="1">
      <c r="B51" s="11" t="s">
        <v>296</v>
      </c>
      <c r="C51" s="12" t="s">
        <v>297</v>
      </c>
      <c r="D51" s="11" t="s">
        <v>298</v>
      </c>
      <c r="E51" s="21"/>
    </row>
    <row r="52" spans="2:5" ht="15.75" thickBot="1">
      <c r="B52" s="11"/>
      <c r="C52" s="12" t="s">
        <v>3</v>
      </c>
      <c r="D52" s="11">
        <v>471</v>
      </c>
      <c r="E52" s="21"/>
    </row>
    <row r="53" spans="2:5" ht="15.75" thickBot="1">
      <c r="B53" s="11"/>
      <c r="C53" s="12" t="s">
        <v>117</v>
      </c>
      <c r="D53" s="11">
        <v>2</v>
      </c>
      <c r="E53" s="21"/>
    </row>
    <row r="54" spans="2:5" ht="15.75" thickBot="1">
      <c r="B54" s="11"/>
      <c r="C54" s="12" t="s">
        <v>118</v>
      </c>
      <c r="D54" s="11">
        <v>1</v>
      </c>
      <c r="E54" s="21"/>
    </row>
    <row r="55" spans="2:5" ht="15.75" thickBot="1">
      <c r="B55" s="11"/>
      <c r="C55" s="12" t="s">
        <v>119</v>
      </c>
      <c r="D55" s="11">
        <v>1</v>
      </c>
      <c r="E55" s="21"/>
    </row>
    <row r="56" spans="2:5" ht="15.75" thickBot="1">
      <c r="B56" s="11"/>
      <c r="C56" s="14" t="s">
        <v>75</v>
      </c>
      <c r="D56" s="11">
        <f>SUM(D52:D55)</f>
        <v>475</v>
      </c>
      <c r="E56" s="21"/>
    </row>
    <row r="57" spans="2:5" ht="15.75" thickBot="1">
      <c r="B57" s="11"/>
      <c r="C57" s="14" t="s">
        <v>115</v>
      </c>
      <c r="D57" s="11">
        <v>0</v>
      </c>
      <c r="E57" s="21"/>
    </row>
    <row r="58" spans="2:5" ht="15.75" thickBot="1">
      <c r="B58" s="11"/>
      <c r="C58" s="14" t="s">
        <v>106</v>
      </c>
      <c r="D58" s="11">
        <v>1</v>
      </c>
      <c r="E58" s="21"/>
    </row>
    <row r="59" spans="2:5" ht="15.75" thickBot="1">
      <c r="B59" s="11"/>
      <c r="C59" s="15" t="s">
        <v>112</v>
      </c>
      <c r="D59" s="16">
        <f>D56+D57+D58</f>
        <v>476</v>
      </c>
      <c r="E59" s="21"/>
    </row>
    <row r="60" spans="2:5" ht="45.75" thickBot="1">
      <c r="B60" s="11" t="s">
        <v>313</v>
      </c>
      <c r="C60" s="17" t="s">
        <v>587</v>
      </c>
      <c r="D60" s="18"/>
      <c r="E60" s="21"/>
    </row>
    <row r="61" spans="2:5">
      <c r="B61" s="18"/>
      <c r="C61" s="19"/>
      <c r="D61" s="18"/>
      <c r="E61" s="21"/>
    </row>
    <row r="62" spans="2:5" ht="15.75" thickBot="1">
      <c r="B62" s="21"/>
      <c r="C62" s="22"/>
      <c r="D62" s="21"/>
      <c r="E62" s="21"/>
    </row>
    <row r="63" spans="2:5" ht="15.75" thickBot="1">
      <c r="B63" s="11" t="s">
        <v>289</v>
      </c>
      <c r="C63" s="12" t="s">
        <v>0</v>
      </c>
      <c r="D63" s="13"/>
      <c r="E63" s="21"/>
    </row>
    <row r="64" spans="2:5" ht="15.75" thickBot="1">
      <c r="B64" s="11" t="s">
        <v>407</v>
      </c>
      <c r="C64" s="8">
        <v>21574</v>
      </c>
      <c r="D64" s="13"/>
      <c r="E64" s="21"/>
    </row>
    <row r="65" spans="2:5" ht="15.75" thickBot="1">
      <c r="B65" s="11" t="s">
        <v>290</v>
      </c>
      <c r="C65" s="12" t="s">
        <v>392</v>
      </c>
      <c r="D65" s="13"/>
      <c r="E65" s="21"/>
    </row>
    <row r="66" spans="2:5" ht="15.75" thickBot="1">
      <c r="B66" s="11" t="s">
        <v>291</v>
      </c>
      <c r="C66" s="12" t="s">
        <v>317</v>
      </c>
      <c r="D66" s="13"/>
      <c r="E66" s="21"/>
    </row>
    <row r="67" spans="2:5" ht="30.75" thickBot="1">
      <c r="B67" s="11" t="s">
        <v>292</v>
      </c>
      <c r="C67" s="12" t="s">
        <v>506</v>
      </c>
      <c r="D67" s="13"/>
      <c r="E67" s="21"/>
    </row>
    <row r="68" spans="2:5" ht="15.75" thickBot="1">
      <c r="B68" s="11" t="s">
        <v>293</v>
      </c>
      <c r="C68" s="12">
        <v>516</v>
      </c>
      <c r="D68" s="13"/>
      <c r="E68" s="21"/>
    </row>
    <row r="69" spans="2:5" ht="15.75" thickBot="1">
      <c r="B69" s="11" t="s">
        <v>294</v>
      </c>
      <c r="C69" s="12">
        <v>496</v>
      </c>
      <c r="D69" s="13"/>
      <c r="E69" s="21"/>
    </row>
    <row r="70" spans="2:5" ht="15.75" thickBot="1">
      <c r="B70" s="11" t="s">
        <v>284</v>
      </c>
      <c r="C70" s="12" t="s">
        <v>304</v>
      </c>
      <c r="D70" s="13"/>
      <c r="E70" s="21"/>
    </row>
    <row r="71" spans="2:5" ht="15.75" thickBot="1">
      <c r="B71" s="11" t="s">
        <v>296</v>
      </c>
      <c r="C71" s="12" t="s">
        <v>297</v>
      </c>
      <c r="D71" s="11" t="s">
        <v>298</v>
      </c>
      <c r="E71" s="21"/>
    </row>
    <row r="72" spans="2:5" ht="15.75" thickBot="1">
      <c r="B72" s="11"/>
      <c r="C72" s="12" t="s">
        <v>3</v>
      </c>
      <c r="D72" s="11">
        <v>320</v>
      </c>
      <c r="E72" s="21"/>
    </row>
    <row r="73" spans="2:5" ht="15.75" thickBot="1">
      <c r="B73" s="11"/>
      <c r="C73" s="12" t="s">
        <v>117</v>
      </c>
      <c r="D73" s="11">
        <v>166</v>
      </c>
      <c r="E73" s="21"/>
    </row>
    <row r="74" spans="2:5" ht="15.75" thickBot="1">
      <c r="B74" s="11"/>
      <c r="C74" s="12" t="s">
        <v>120</v>
      </c>
      <c r="D74" s="11">
        <v>1</v>
      </c>
      <c r="E74" s="21"/>
    </row>
    <row r="75" spans="2:5" ht="15.75" thickBot="1">
      <c r="B75" s="11"/>
      <c r="C75" s="12" t="s">
        <v>121</v>
      </c>
      <c r="D75" s="11">
        <v>1</v>
      </c>
      <c r="E75" s="21"/>
    </row>
    <row r="76" spans="2:5" ht="15.75" thickBot="1">
      <c r="B76" s="11"/>
      <c r="C76" s="23" t="s">
        <v>118</v>
      </c>
      <c r="D76" s="11">
        <v>1</v>
      </c>
      <c r="E76" s="21"/>
    </row>
    <row r="77" spans="2:5" ht="15.75" thickBot="1">
      <c r="B77" s="11"/>
      <c r="C77" s="23" t="s">
        <v>122</v>
      </c>
      <c r="D77" s="11">
        <v>1</v>
      </c>
      <c r="E77" s="21"/>
    </row>
    <row r="78" spans="2:5" ht="15.75" thickBot="1">
      <c r="B78" s="11"/>
      <c r="C78" s="23" t="s">
        <v>123</v>
      </c>
      <c r="D78" s="11">
        <v>1</v>
      </c>
      <c r="E78" s="21"/>
    </row>
    <row r="79" spans="2:5" ht="15.75" thickBot="1">
      <c r="B79" s="11"/>
      <c r="C79" s="14" t="s">
        <v>75</v>
      </c>
      <c r="D79" s="11">
        <f>SUM(D72:D78)</f>
        <v>491</v>
      </c>
      <c r="E79" s="21"/>
    </row>
    <row r="80" spans="2:5" ht="15.75" thickBot="1">
      <c r="B80" s="11"/>
      <c r="C80" s="14" t="s">
        <v>115</v>
      </c>
      <c r="D80" s="11">
        <v>0</v>
      </c>
      <c r="E80" s="21"/>
    </row>
    <row r="81" spans="2:5" ht="15.75" thickBot="1">
      <c r="B81" s="11"/>
      <c r="C81" s="14" t="s">
        <v>106</v>
      </c>
      <c r="D81" s="11">
        <v>5</v>
      </c>
      <c r="E81" s="21"/>
    </row>
    <row r="82" spans="2:5" ht="15.75" thickBot="1">
      <c r="B82" s="11"/>
      <c r="C82" s="15" t="s">
        <v>112</v>
      </c>
      <c r="D82" s="16">
        <f>D79+D80+D81</f>
        <v>496</v>
      </c>
      <c r="E82" s="21"/>
    </row>
    <row r="83" spans="2:5" ht="75.75" thickBot="1">
      <c r="B83" s="11" t="s">
        <v>313</v>
      </c>
      <c r="C83" s="17" t="s">
        <v>588</v>
      </c>
      <c r="D83" s="18"/>
      <c r="E83" s="21"/>
    </row>
    <row r="84" spans="2:5">
      <c r="B84" s="18"/>
      <c r="C84" s="24"/>
      <c r="D84" s="18"/>
      <c r="E84" s="21"/>
    </row>
    <row r="85" spans="2:5" ht="15.75" thickBot="1">
      <c r="B85" s="18"/>
      <c r="C85" s="24"/>
      <c r="D85" s="18"/>
      <c r="E85" s="21"/>
    </row>
    <row r="86" spans="2:5" ht="15.75" thickBot="1">
      <c r="B86" s="11" t="s">
        <v>289</v>
      </c>
      <c r="C86" s="12" t="s">
        <v>0</v>
      </c>
      <c r="D86" s="13"/>
      <c r="E86" s="21"/>
    </row>
    <row r="87" spans="2:5" ht="15.75" thickBot="1">
      <c r="B87" s="11" t="s">
        <v>407</v>
      </c>
      <c r="C87" s="8">
        <v>22111</v>
      </c>
      <c r="D87" s="13"/>
      <c r="E87" s="21"/>
    </row>
    <row r="88" spans="2:5" ht="15.75" thickBot="1">
      <c r="B88" s="11" t="s">
        <v>290</v>
      </c>
      <c r="C88" s="12" t="s">
        <v>392</v>
      </c>
      <c r="D88" s="13"/>
      <c r="E88" s="21"/>
    </row>
    <row r="89" spans="2:5" ht="15.75" thickBot="1">
      <c r="B89" s="11" t="s">
        <v>291</v>
      </c>
      <c r="C89" s="12" t="s">
        <v>317</v>
      </c>
      <c r="D89" s="13"/>
      <c r="E89" s="21"/>
    </row>
    <row r="90" spans="2:5" ht="30.75" thickBot="1">
      <c r="B90" s="11" t="s">
        <v>292</v>
      </c>
      <c r="C90" s="12" t="s">
        <v>506</v>
      </c>
      <c r="D90" s="13"/>
      <c r="E90" s="21"/>
    </row>
    <row r="91" spans="2:5" ht="15.75" thickBot="1">
      <c r="B91" s="11" t="s">
        <v>293</v>
      </c>
      <c r="C91" s="12">
        <v>513</v>
      </c>
      <c r="D91" s="13"/>
      <c r="E91" s="21"/>
    </row>
    <row r="92" spans="2:5" ht="15.75" thickBot="1">
      <c r="B92" s="11" t="s">
        <v>294</v>
      </c>
      <c r="C92" s="12"/>
      <c r="D92" s="13"/>
      <c r="E92" s="21"/>
    </row>
    <row r="93" spans="2:5" ht="15.75" thickBot="1">
      <c r="B93" s="11" t="s">
        <v>284</v>
      </c>
      <c r="C93" s="12" t="s">
        <v>305</v>
      </c>
      <c r="D93" s="13"/>
      <c r="E93" s="21"/>
    </row>
    <row r="94" spans="2:5" ht="15.75" thickBot="1">
      <c r="B94" s="11" t="s">
        <v>301</v>
      </c>
      <c r="C94" s="12" t="s">
        <v>297</v>
      </c>
      <c r="D94" s="11" t="s">
        <v>298</v>
      </c>
      <c r="E94" s="21"/>
    </row>
    <row r="95" spans="2:5" ht="15.75" thickBot="1">
      <c r="B95" s="11"/>
      <c r="C95" s="12" t="s">
        <v>4</v>
      </c>
      <c r="D95" s="11">
        <v>246</v>
      </c>
      <c r="E95" s="21"/>
    </row>
    <row r="96" spans="2:5" ht="15.75" thickBot="1">
      <c r="B96" s="11"/>
      <c r="C96" s="12" t="s">
        <v>124</v>
      </c>
      <c r="D96" s="11">
        <v>196</v>
      </c>
    </row>
    <row r="97" spans="2:4" ht="15.75" thickBot="1">
      <c r="B97" s="11"/>
      <c r="C97" s="12" t="s">
        <v>125</v>
      </c>
      <c r="D97" s="11">
        <v>49</v>
      </c>
    </row>
    <row r="98" spans="2:4" ht="15.75" thickBot="1">
      <c r="B98" s="11"/>
      <c r="C98" s="23" t="s">
        <v>117</v>
      </c>
      <c r="D98" s="11">
        <v>5</v>
      </c>
    </row>
    <row r="99" spans="2:4" ht="15.75" thickBot="1">
      <c r="B99" s="11"/>
      <c r="C99" s="23" t="s">
        <v>126</v>
      </c>
      <c r="D99" s="11">
        <v>1</v>
      </c>
    </row>
    <row r="100" spans="2:4" ht="15.75" thickBot="1">
      <c r="B100" s="11"/>
      <c r="C100" s="23" t="s">
        <v>127</v>
      </c>
      <c r="D100" s="11">
        <v>1</v>
      </c>
    </row>
    <row r="101" spans="2:4" ht="15.75" thickBot="1">
      <c r="B101" s="11"/>
      <c r="C101" s="14" t="s">
        <v>75</v>
      </c>
      <c r="D101" s="11">
        <f>SUM(D95:D100)</f>
        <v>498</v>
      </c>
    </row>
    <row r="102" spans="2:4" ht="15.75" thickBot="1">
      <c r="B102" s="11"/>
      <c r="C102" s="14" t="s">
        <v>116</v>
      </c>
      <c r="D102" s="11">
        <v>3</v>
      </c>
    </row>
    <row r="103" spans="2:4" ht="15.75" thickBot="1">
      <c r="B103" s="11"/>
      <c r="C103" s="15" t="s">
        <v>112</v>
      </c>
      <c r="D103" s="16">
        <f>D101+D102</f>
        <v>501</v>
      </c>
    </row>
    <row r="104" spans="2:4" ht="15.75" thickBot="1">
      <c r="B104" s="11" t="s">
        <v>302</v>
      </c>
      <c r="C104" s="12" t="s">
        <v>297</v>
      </c>
      <c r="D104" s="11" t="s">
        <v>298</v>
      </c>
    </row>
    <row r="105" spans="2:4" ht="15.75" thickBot="1">
      <c r="B105" s="11"/>
      <c r="C105" s="12" t="s">
        <v>4</v>
      </c>
      <c r="D105" s="11">
        <v>302</v>
      </c>
    </row>
    <row r="106" spans="2:4" ht="15.75" thickBot="1">
      <c r="B106" s="11"/>
      <c r="C106" s="12" t="s">
        <v>124</v>
      </c>
      <c r="D106" s="11">
        <v>194</v>
      </c>
    </row>
    <row r="107" spans="2:4" ht="15.75" thickBot="1">
      <c r="B107" s="11"/>
      <c r="C107" s="14" t="s">
        <v>75</v>
      </c>
      <c r="D107" s="11">
        <f>D105+D106</f>
        <v>496</v>
      </c>
    </row>
    <row r="108" spans="2:4" ht="15.75" thickBot="1">
      <c r="B108" s="11"/>
      <c r="C108" s="14" t="s">
        <v>128</v>
      </c>
      <c r="D108" s="11">
        <v>5</v>
      </c>
    </row>
    <row r="109" spans="2:4" ht="15.75" thickBot="1">
      <c r="B109" s="11"/>
      <c r="C109" s="15" t="s">
        <v>112</v>
      </c>
      <c r="D109" s="11">
        <f>D107+D108</f>
        <v>501</v>
      </c>
    </row>
    <row r="110" spans="2:4" ht="75.75" thickBot="1">
      <c r="B110" s="11" t="s">
        <v>313</v>
      </c>
      <c r="C110" s="17" t="s">
        <v>589</v>
      </c>
      <c r="D110" s="18"/>
    </row>
    <row r="111" spans="2:4">
      <c r="B111" s="18"/>
      <c r="C111" s="19"/>
      <c r="D111" s="18"/>
    </row>
    <row r="112" spans="2:4" ht="15.75" thickBot="1">
      <c r="B112" s="21"/>
      <c r="C112" s="22"/>
      <c r="D112" s="21"/>
    </row>
    <row r="113" spans="2:4" ht="15.75" thickBot="1">
      <c r="B113" s="11" t="s">
        <v>289</v>
      </c>
      <c r="C113" s="12" t="s">
        <v>0</v>
      </c>
      <c r="D113" s="13"/>
    </row>
    <row r="114" spans="2:4" ht="15.75" thickBot="1">
      <c r="B114" s="11" t="s">
        <v>407</v>
      </c>
      <c r="C114" s="8">
        <v>22841</v>
      </c>
      <c r="D114" s="13"/>
    </row>
    <row r="115" spans="2:4" ht="15.75" thickBot="1">
      <c r="B115" s="11" t="s">
        <v>290</v>
      </c>
      <c r="C115" s="12" t="s">
        <v>392</v>
      </c>
      <c r="D115" s="13"/>
    </row>
    <row r="116" spans="2:4" ht="15.75" thickBot="1">
      <c r="B116" s="11" t="s">
        <v>291</v>
      </c>
      <c r="C116" s="12" t="s">
        <v>317</v>
      </c>
      <c r="D116" s="13"/>
    </row>
    <row r="117" spans="2:4" ht="30.75" thickBot="1">
      <c r="B117" s="11" t="s">
        <v>292</v>
      </c>
      <c r="C117" s="12" t="s">
        <v>507</v>
      </c>
      <c r="D117" s="13"/>
    </row>
    <row r="118" spans="2:4" ht="15.75" thickBot="1">
      <c r="B118" s="11" t="s">
        <v>293</v>
      </c>
      <c r="C118" s="12">
        <v>485</v>
      </c>
      <c r="D118" s="13"/>
    </row>
    <row r="119" spans="2:4" ht="15.75" thickBot="1">
      <c r="B119" s="11" t="s">
        <v>294</v>
      </c>
      <c r="C119" s="12">
        <v>466</v>
      </c>
      <c r="D119" s="13"/>
    </row>
    <row r="120" spans="2:4" ht="15.75" thickBot="1">
      <c r="B120" s="11" t="s">
        <v>284</v>
      </c>
      <c r="C120" s="12" t="s">
        <v>306</v>
      </c>
      <c r="D120" s="13"/>
    </row>
    <row r="121" spans="2:4" ht="15.75" thickBot="1">
      <c r="B121" s="11" t="s">
        <v>296</v>
      </c>
      <c r="C121" s="12" t="s">
        <v>297</v>
      </c>
      <c r="D121" s="11" t="s">
        <v>298</v>
      </c>
    </row>
    <row r="122" spans="2:4" ht="15.75" thickBot="1">
      <c r="B122" s="11"/>
      <c r="C122" s="12" t="s">
        <v>129</v>
      </c>
      <c r="D122" s="11">
        <v>391</v>
      </c>
    </row>
    <row r="123" spans="2:4" ht="15.75" thickBot="1">
      <c r="B123" s="11"/>
      <c r="C123" s="12" t="s">
        <v>130</v>
      </c>
      <c r="D123" s="11">
        <v>17</v>
      </c>
    </row>
    <row r="124" spans="2:4" ht="15.75" thickBot="1">
      <c r="B124" s="11"/>
      <c r="C124" s="12" t="s">
        <v>131</v>
      </c>
      <c r="D124" s="11">
        <v>6</v>
      </c>
    </row>
    <row r="125" spans="2:4" ht="15.75" thickBot="1">
      <c r="B125" s="11"/>
      <c r="C125" s="12" t="s">
        <v>132</v>
      </c>
      <c r="D125" s="11">
        <v>5</v>
      </c>
    </row>
    <row r="126" spans="2:4" ht="15.75" thickBot="1">
      <c r="B126" s="11"/>
      <c r="C126" s="12" t="s">
        <v>134</v>
      </c>
      <c r="D126" s="11">
        <v>3</v>
      </c>
    </row>
    <row r="127" spans="2:4" ht="15.75" thickBot="1">
      <c r="B127" s="11"/>
      <c r="C127" s="12" t="s">
        <v>135</v>
      </c>
      <c r="D127" s="11">
        <v>2</v>
      </c>
    </row>
    <row r="128" spans="2:4" ht="15.75" thickBot="1">
      <c r="B128" s="11"/>
      <c r="C128" s="12" t="s">
        <v>136</v>
      </c>
      <c r="D128" s="11">
        <v>2</v>
      </c>
    </row>
    <row r="129" spans="2:4" ht="15.75" thickBot="1">
      <c r="B129" s="11"/>
      <c r="C129" s="12" t="s">
        <v>137</v>
      </c>
      <c r="D129" s="11">
        <v>1</v>
      </c>
    </row>
    <row r="130" spans="2:4" ht="15.75" thickBot="1">
      <c r="B130" s="11"/>
      <c r="C130" s="12" t="s">
        <v>138</v>
      </c>
      <c r="D130" s="11">
        <v>1</v>
      </c>
    </row>
    <row r="131" spans="2:4" ht="15.75" thickBot="1">
      <c r="B131" s="11"/>
      <c r="C131" s="14" t="s">
        <v>75</v>
      </c>
      <c r="D131" s="11">
        <f>SUM(D122:D130)</f>
        <v>428</v>
      </c>
    </row>
    <row r="132" spans="2:4" ht="15.75" thickBot="1">
      <c r="B132" s="11"/>
      <c r="C132" s="14" t="s">
        <v>40</v>
      </c>
      <c r="D132" s="11">
        <v>3</v>
      </c>
    </row>
    <row r="133" spans="2:4" ht="15.75" thickBot="1">
      <c r="B133" s="11"/>
      <c r="C133" s="14" t="s">
        <v>106</v>
      </c>
      <c r="D133" s="11">
        <v>35</v>
      </c>
    </row>
    <row r="134" spans="2:4" ht="15.75" thickBot="1">
      <c r="B134" s="11"/>
      <c r="C134" s="15" t="s">
        <v>112</v>
      </c>
      <c r="D134" s="16">
        <f>D131+D132+D133</f>
        <v>466</v>
      </c>
    </row>
    <row r="135" spans="2:4" ht="60.75" thickBot="1">
      <c r="B135" s="11" t="s">
        <v>313</v>
      </c>
      <c r="C135" s="17" t="s">
        <v>590</v>
      </c>
      <c r="D135" s="18"/>
    </row>
    <row r="136" spans="2:4">
      <c r="B136" s="18"/>
      <c r="C136" s="19"/>
      <c r="D136" s="18"/>
    </row>
    <row r="137" spans="2:4" ht="15.75" thickBot="1">
      <c r="B137" s="21"/>
      <c r="C137" s="22"/>
      <c r="D137" s="21"/>
    </row>
    <row r="138" spans="2:4" ht="15.75" thickBot="1">
      <c r="B138" s="11" t="s">
        <v>289</v>
      </c>
      <c r="C138" s="12" t="s">
        <v>0</v>
      </c>
      <c r="D138" s="13"/>
    </row>
    <row r="139" spans="2:4" ht="15.75" thickBot="1">
      <c r="B139" s="11" t="s">
        <v>407</v>
      </c>
      <c r="C139" s="8">
        <v>23568</v>
      </c>
      <c r="D139" s="13"/>
    </row>
    <row r="140" spans="2:4" ht="15.75" thickBot="1">
      <c r="B140" s="11" t="s">
        <v>290</v>
      </c>
      <c r="C140" s="12" t="s">
        <v>392</v>
      </c>
      <c r="D140" s="13"/>
    </row>
    <row r="141" spans="2:4" ht="15.75" thickBot="1">
      <c r="B141" s="11" t="s">
        <v>291</v>
      </c>
      <c r="C141" s="12" t="s">
        <v>317</v>
      </c>
      <c r="D141" s="13"/>
    </row>
    <row r="142" spans="2:4" ht="30.75" thickBot="1">
      <c r="B142" s="11" t="s">
        <v>292</v>
      </c>
      <c r="C142" s="12" t="s">
        <v>507</v>
      </c>
      <c r="D142" s="13"/>
    </row>
    <row r="143" spans="2:4" ht="15.75" thickBot="1">
      <c r="B143" s="11" t="s">
        <v>293</v>
      </c>
      <c r="C143" s="12">
        <v>481</v>
      </c>
      <c r="D143" s="13"/>
    </row>
    <row r="144" spans="2:4" ht="15.75" thickBot="1">
      <c r="B144" s="11" t="s">
        <v>294</v>
      </c>
      <c r="C144" s="12">
        <v>478</v>
      </c>
      <c r="D144" s="13"/>
    </row>
    <row r="145" spans="2:5" ht="15.75" thickBot="1">
      <c r="B145" s="11" t="s">
        <v>284</v>
      </c>
      <c r="C145" s="12" t="s">
        <v>307</v>
      </c>
      <c r="D145" s="13"/>
    </row>
    <row r="146" spans="2:5" ht="15.75" thickBot="1">
      <c r="B146" s="11" t="s">
        <v>296</v>
      </c>
      <c r="C146" s="12" t="s">
        <v>297</v>
      </c>
      <c r="D146" s="11" t="s">
        <v>298</v>
      </c>
    </row>
    <row r="147" spans="2:5" ht="15.75" thickBot="1">
      <c r="B147" s="11"/>
      <c r="C147" s="12" t="s">
        <v>129</v>
      </c>
      <c r="D147" s="11">
        <v>242</v>
      </c>
    </row>
    <row r="148" spans="2:5" ht="15.75" thickBot="1">
      <c r="B148" s="11"/>
      <c r="C148" s="12" t="s">
        <v>130</v>
      </c>
      <c r="D148" s="11">
        <v>160</v>
      </c>
    </row>
    <row r="149" spans="2:5" ht="15.75" thickBot="1">
      <c r="B149" s="11"/>
      <c r="C149" s="12" t="s">
        <v>139</v>
      </c>
      <c r="D149" s="11">
        <v>72</v>
      </c>
    </row>
    <row r="150" spans="2:5" ht="15.75" thickBot="1">
      <c r="B150" s="11"/>
      <c r="C150" s="12" t="s">
        <v>142</v>
      </c>
      <c r="D150" s="11">
        <v>1</v>
      </c>
    </row>
    <row r="151" spans="2:5" ht="15.75" thickBot="1">
      <c r="B151" s="11"/>
      <c r="C151" s="14" t="s">
        <v>75</v>
      </c>
      <c r="D151" s="11">
        <f>SUM(D147:D150)</f>
        <v>475</v>
      </c>
    </row>
    <row r="152" spans="2:5" ht="15.75" thickBot="1">
      <c r="B152" s="11"/>
      <c r="C152" s="14" t="s">
        <v>40</v>
      </c>
      <c r="D152" s="11">
        <v>1</v>
      </c>
    </row>
    <row r="153" spans="2:5" ht="15.75" thickBot="1">
      <c r="B153" s="11"/>
      <c r="C153" s="14" t="s">
        <v>106</v>
      </c>
      <c r="D153" s="11">
        <v>2</v>
      </c>
    </row>
    <row r="154" spans="2:5" ht="15.75" thickBot="1">
      <c r="B154" s="11"/>
      <c r="C154" s="15" t="s">
        <v>112</v>
      </c>
      <c r="D154" s="16">
        <f>D151+D152+D153</f>
        <v>478</v>
      </c>
    </row>
    <row r="155" spans="2:5" ht="60.75" thickBot="1">
      <c r="B155" s="11" t="s">
        <v>313</v>
      </c>
      <c r="C155" s="17" t="s">
        <v>591</v>
      </c>
      <c r="D155" s="18"/>
    </row>
    <row r="156" spans="2:5">
      <c r="B156" s="18"/>
      <c r="C156" s="19"/>
      <c r="D156" s="18"/>
    </row>
    <row r="157" spans="2:5" ht="15.75" thickBot="1">
      <c r="B157" s="21"/>
      <c r="C157" s="22"/>
      <c r="D157" s="21"/>
    </row>
    <row r="158" spans="2:5" ht="15.75" thickBot="1">
      <c r="B158" s="11" t="s">
        <v>289</v>
      </c>
      <c r="C158" s="12" t="s">
        <v>0</v>
      </c>
      <c r="D158" s="13"/>
    </row>
    <row r="159" spans="2:5" ht="15.75" thickBot="1">
      <c r="B159" s="11" t="s">
        <v>407</v>
      </c>
      <c r="C159" s="8">
        <v>23690</v>
      </c>
      <c r="D159" s="13"/>
    </row>
    <row r="160" spans="2:5" ht="15.75" thickBot="1">
      <c r="B160" s="11" t="s">
        <v>290</v>
      </c>
      <c r="C160" s="12"/>
      <c r="D160" s="13"/>
      <c r="E160" s="9" t="s">
        <v>309</v>
      </c>
    </row>
    <row r="161" spans="2:5" ht="15.75" thickBot="1">
      <c r="B161" s="11" t="s">
        <v>291</v>
      </c>
      <c r="C161" s="12"/>
      <c r="D161" s="13"/>
    </row>
    <row r="162" spans="2:5" ht="15.75" thickBot="1">
      <c r="B162" s="11" t="s">
        <v>292</v>
      </c>
      <c r="C162" s="12"/>
      <c r="D162" s="13"/>
    </row>
    <row r="163" spans="2:5" ht="15.75" thickBot="1">
      <c r="B163" s="11" t="s">
        <v>293</v>
      </c>
      <c r="C163" s="12"/>
      <c r="D163" s="13"/>
      <c r="E163" s="9" t="s">
        <v>308</v>
      </c>
    </row>
    <row r="164" spans="2:5" ht="15.75" thickBot="1">
      <c r="B164" s="11" t="s">
        <v>294</v>
      </c>
      <c r="C164" s="12"/>
      <c r="D164" s="13"/>
    </row>
    <row r="165" spans="2:5" ht="90.75" thickBot="1">
      <c r="B165" s="11" t="s">
        <v>284</v>
      </c>
      <c r="C165" s="12" t="s">
        <v>310</v>
      </c>
      <c r="D165" s="13"/>
    </row>
    <row r="166" spans="2:5" ht="15.75" thickBot="1">
      <c r="B166" s="11" t="s">
        <v>296</v>
      </c>
      <c r="C166" s="12" t="s">
        <v>297</v>
      </c>
      <c r="D166" s="11" t="s">
        <v>298</v>
      </c>
    </row>
    <row r="167" spans="2:5" ht="15.75" thickBot="1">
      <c r="B167" s="11"/>
      <c r="C167" s="12" t="s">
        <v>130</v>
      </c>
      <c r="D167" s="11" t="s">
        <v>329</v>
      </c>
    </row>
    <row r="168" spans="2:5" ht="75.75" thickBot="1">
      <c r="B168" s="11" t="s">
        <v>313</v>
      </c>
      <c r="C168" s="17" t="s">
        <v>592</v>
      </c>
      <c r="D168" s="18"/>
    </row>
    <row r="169" spans="2:5">
      <c r="B169" s="18"/>
      <c r="C169" s="19"/>
      <c r="D169" s="18"/>
    </row>
    <row r="170" spans="2:5" ht="15.75" thickBot="1">
      <c r="B170" s="21"/>
      <c r="D170" s="21"/>
    </row>
    <row r="171" spans="2:5" ht="15.75" thickBot="1">
      <c r="B171" s="11" t="s">
        <v>289</v>
      </c>
      <c r="C171" s="12" t="s">
        <v>0</v>
      </c>
      <c r="D171" s="13"/>
    </row>
    <row r="172" spans="2:5" ht="15.75" thickBot="1">
      <c r="B172" s="11" t="s">
        <v>407</v>
      </c>
      <c r="C172" s="8">
        <v>24442</v>
      </c>
      <c r="D172" s="13"/>
    </row>
    <row r="173" spans="2:5" ht="15.75" thickBot="1">
      <c r="B173" s="11" t="s">
        <v>290</v>
      </c>
      <c r="C173" s="12" t="s">
        <v>392</v>
      </c>
      <c r="D173" s="13"/>
    </row>
    <row r="174" spans="2:5" ht="15.75" thickBot="1">
      <c r="B174" s="11" t="s">
        <v>291</v>
      </c>
      <c r="C174" s="12" t="s">
        <v>317</v>
      </c>
      <c r="D174" s="13"/>
    </row>
    <row r="175" spans="2:5" ht="30.75" thickBot="1">
      <c r="B175" s="11" t="s">
        <v>292</v>
      </c>
      <c r="C175" s="12" t="s">
        <v>507</v>
      </c>
      <c r="D175" s="13"/>
    </row>
    <row r="176" spans="2:5" ht="15.75" thickBot="1">
      <c r="B176" s="11" t="s">
        <v>293</v>
      </c>
      <c r="C176" s="12">
        <v>464</v>
      </c>
      <c r="D176" s="13"/>
    </row>
    <row r="177" spans="2:4" ht="15.75" thickBot="1">
      <c r="B177" s="11" t="s">
        <v>294</v>
      </c>
      <c r="C177" s="12">
        <v>459</v>
      </c>
      <c r="D177" s="13"/>
    </row>
    <row r="178" spans="2:4" ht="15.75" thickBot="1">
      <c r="B178" s="11" t="s">
        <v>284</v>
      </c>
      <c r="C178" s="12" t="s">
        <v>311</v>
      </c>
      <c r="D178" s="13"/>
    </row>
    <row r="179" spans="2:4" ht="15.75" thickBot="1">
      <c r="B179" s="11" t="s">
        <v>296</v>
      </c>
      <c r="C179" s="12" t="s">
        <v>297</v>
      </c>
      <c r="D179" s="11" t="s">
        <v>298</v>
      </c>
    </row>
    <row r="180" spans="2:4" ht="15.75" thickBot="1">
      <c r="B180" s="11"/>
      <c r="C180" s="12" t="s">
        <v>130</v>
      </c>
      <c r="D180" s="11">
        <v>289</v>
      </c>
    </row>
    <row r="181" spans="2:4" ht="15.75" thickBot="1">
      <c r="B181" s="11"/>
      <c r="C181" s="12" t="s">
        <v>139</v>
      </c>
      <c r="D181" s="11">
        <v>89</v>
      </c>
    </row>
    <row r="182" spans="2:4" ht="15.75" thickBot="1">
      <c r="B182" s="11"/>
      <c r="C182" s="12" t="s">
        <v>141</v>
      </c>
      <c r="D182" s="11">
        <v>47</v>
      </c>
    </row>
    <row r="183" spans="2:4" ht="15.75" thickBot="1">
      <c r="B183" s="11"/>
      <c r="C183" s="12" t="s">
        <v>142</v>
      </c>
      <c r="D183" s="11">
        <v>11</v>
      </c>
    </row>
    <row r="184" spans="2:4" ht="15.75" thickBot="1">
      <c r="B184" s="11"/>
      <c r="C184" s="12" t="s">
        <v>143</v>
      </c>
      <c r="D184" s="11">
        <v>9</v>
      </c>
    </row>
    <row r="185" spans="2:4" ht="15.75" thickBot="1">
      <c r="B185" s="11"/>
      <c r="C185" s="12" t="s">
        <v>144</v>
      </c>
      <c r="D185" s="11">
        <v>2</v>
      </c>
    </row>
    <row r="186" spans="2:4" ht="15.75" thickBot="1">
      <c r="B186" s="11"/>
      <c r="C186" s="12" t="s">
        <v>132</v>
      </c>
      <c r="D186" s="11">
        <v>1</v>
      </c>
    </row>
    <row r="187" spans="2:4" ht="15.75" thickBot="1">
      <c r="B187" s="11"/>
      <c r="C187" s="12" t="s">
        <v>145</v>
      </c>
      <c r="D187" s="11">
        <v>1</v>
      </c>
    </row>
    <row r="188" spans="2:4" ht="15.75" thickBot="1">
      <c r="B188" s="11"/>
      <c r="C188" s="12" t="s">
        <v>146</v>
      </c>
      <c r="D188" s="11">
        <v>1</v>
      </c>
    </row>
    <row r="189" spans="2:4" ht="15.75" thickBot="1">
      <c r="B189" s="11"/>
      <c r="C189" s="14" t="s">
        <v>75</v>
      </c>
      <c r="D189" s="11">
        <f>SUM(D180:D188)</f>
        <v>450</v>
      </c>
    </row>
    <row r="190" spans="2:4" ht="15.75" thickBot="1">
      <c r="B190" s="11"/>
      <c r="C190" s="14" t="s">
        <v>40</v>
      </c>
      <c r="D190" s="11">
        <v>2</v>
      </c>
    </row>
    <row r="191" spans="2:4" ht="15.75" thickBot="1">
      <c r="B191" s="11"/>
      <c r="C191" s="14" t="s">
        <v>106</v>
      </c>
      <c r="D191" s="11">
        <v>7</v>
      </c>
    </row>
    <row r="192" spans="2:4" ht="15.75" thickBot="1">
      <c r="B192" s="11"/>
      <c r="C192" s="15" t="s">
        <v>112</v>
      </c>
      <c r="D192" s="16">
        <f>D189+D190+D191</f>
        <v>459</v>
      </c>
    </row>
    <row r="193" spans="2:4" ht="60.75" thickBot="1">
      <c r="B193" s="11" t="s">
        <v>313</v>
      </c>
      <c r="C193" s="17" t="s">
        <v>593</v>
      </c>
      <c r="D193" s="18"/>
    </row>
    <row r="194" spans="2:4">
      <c r="B194" s="18"/>
      <c r="C194" s="19"/>
      <c r="D194" s="18"/>
    </row>
    <row r="195" spans="2:4" ht="15.75" thickBot="1">
      <c r="B195" s="21"/>
      <c r="D195" s="21"/>
    </row>
    <row r="196" spans="2:4" ht="15.75" thickBot="1">
      <c r="B196" s="11" t="s">
        <v>289</v>
      </c>
      <c r="C196" s="12" t="s">
        <v>0</v>
      </c>
      <c r="D196" s="13"/>
    </row>
    <row r="197" spans="2:4" ht="15.75" thickBot="1">
      <c r="B197" s="11" t="s">
        <v>407</v>
      </c>
      <c r="C197" s="8">
        <v>25169</v>
      </c>
      <c r="D197" s="13"/>
    </row>
    <row r="198" spans="2:4" ht="15.75" thickBot="1">
      <c r="B198" s="11" t="s">
        <v>290</v>
      </c>
      <c r="C198" s="12" t="s">
        <v>392</v>
      </c>
      <c r="D198" s="13"/>
    </row>
    <row r="199" spans="2:4" ht="15.75" thickBot="1">
      <c r="B199" s="11" t="s">
        <v>291</v>
      </c>
      <c r="C199" s="12" t="s">
        <v>317</v>
      </c>
      <c r="D199" s="13"/>
    </row>
    <row r="200" spans="2:4" ht="30.75" thickBot="1">
      <c r="B200" s="11" t="s">
        <v>292</v>
      </c>
      <c r="C200" s="12" t="s">
        <v>507</v>
      </c>
      <c r="D200" s="13"/>
    </row>
    <row r="201" spans="2:4" ht="15.75" thickBot="1">
      <c r="B201" s="11" t="s">
        <v>293</v>
      </c>
      <c r="C201" s="12">
        <v>456</v>
      </c>
      <c r="D201" s="13"/>
    </row>
    <row r="202" spans="2:4" ht="15.75" thickBot="1">
      <c r="B202" s="11" t="s">
        <v>294</v>
      </c>
      <c r="C202" s="12">
        <v>454</v>
      </c>
      <c r="D202" s="13"/>
    </row>
    <row r="203" spans="2:4" ht="15.75" thickBot="1">
      <c r="B203" s="11" t="s">
        <v>284</v>
      </c>
      <c r="C203" s="12" t="s">
        <v>312</v>
      </c>
      <c r="D203" s="13"/>
    </row>
    <row r="204" spans="2:4" ht="15.75" thickBot="1">
      <c r="B204" s="11" t="s">
        <v>296</v>
      </c>
      <c r="C204" s="12" t="s">
        <v>297</v>
      </c>
      <c r="D204" s="11" t="s">
        <v>298</v>
      </c>
    </row>
    <row r="205" spans="2:4" ht="15.75" thickBot="1">
      <c r="B205" s="11"/>
      <c r="C205" s="12" t="s">
        <v>130</v>
      </c>
      <c r="D205" s="11">
        <v>249</v>
      </c>
    </row>
    <row r="206" spans="2:4" ht="15.75" thickBot="1">
      <c r="B206" s="11"/>
      <c r="C206" s="12" t="s">
        <v>147</v>
      </c>
      <c r="D206" s="11">
        <v>107</v>
      </c>
    </row>
    <row r="207" spans="2:4" ht="15.75" thickBot="1">
      <c r="B207" s="11"/>
      <c r="C207" s="12" t="s">
        <v>140</v>
      </c>
      <c r="D207" s="11">
        <v>95</v>
      </c>
    </row>
    <row r="208" spans="2:4" ht="15.75" thickBot="1">
      <c r="B208" s="11"/>
      <c r="C208" s="12" t="s">
        <v>133</v>
      </c>
      <c r="D208" s="11">
        <v>1</v>
      </c>
    </row>
    <row r="209" spans="2:4" ht="15.75" thickBot="1">
      <c r="B209" s="11"/>
      <c r="C209" s="14" t="s">
        <v>75</v>
      </c>
      <c r="D209" s="11">
        <f>SUM(D205:D208)</f>
        <v>452</v>
      </c>
    </row>
    <row r="210" spans="2:4" ht="15.75" thickBot="1">
      <c r="B210" s="11"/>
      <c r="C210" s="14" t="s">
        <v>40</v>
      </c>
      <c r="D210" s="11">
        <v>2</v>
      </c>
    </row>
    <row r="211" spans="2:4" ht="15.75" thickBot="1">
      <c r="B211" s="11"/>
      <c r="C211" s="14" t="s">
        <v>106</v>
      </c>
      <c r="D211" s="11">
        <v>0</v>
      </c>
    </row>
    <row r="212" spans="2:4" ht="15.75" thickBot="1">
      <c r="B212" s="11"/>
      <c r="C212" s="15" t="s">
        <v>112</v>
      </c>
      <c r="D212" s="16">
        <f>D209+D210+D211</f>
        <v>454</v>
      </c>
    </row>
    <row r="213" spans="2:4" ht="60.75" thickBot="1">
      <c r="B213" s="11" t="s">
        <v>313</v>
      </c>
      <c r="C213" s="17" t="s">
        <v>594</v>
      </c>
      <c r="D213" s="18"/>
    </row>
    <row r="214" spans="2:4">
      <c r="B214" s="18"/>
      <c r="C214" s="19"/>
      <c r="D214" s="18"/>
    </row>
    <row r="215" spans="2:4" ht="15.75" thickBot="1">
      <c r="B215" s="21"/>
      <c r="D215" s="21"/>
    </row>
    <row r="216" spans="2:4" ht="15.75" thickBot="1">
      <c r="B216" s="11" t="s">
        <v>289</v>
      </c>
      <c r="C216" s="12" t="s">
        <v>0</v>
      </c>
      <c r="D216" s="13"/>
    </row>
    <row r="217" spans="2:4" ht="15.75" thickBot="1">
      <c r="B217" s="11" t="s">
        <v>407</v>
      </c>
      <c r="C217" s="8">
        <v>25870</v>
      </c>
      <c r="D217" s="13"/>
    </row>
    <row r="218" spans="2:4" ht="15.75" thickBot="1">
      <c r="B218" s="11" t="s">
        <v>290</v>
      </c>
      <c r="C218" s="12" t="s">
        <v>392</v>
      </c>
      <c r="D218" s="13"/>
    </row>
    <row r="219" spans="2:4" ht="15.75" thickBot="1">
      <c r="B219" s="11" t="s">
        <v>291</v>
      </c>
      <c r="C219" s="12" t="s">
        <v>317</v>
      </c>
      <c r="D219" s="13"/>
    </row>
    <row r="220" spans="2:4" ht="30.75" thickBot="1">
      <c r="B220" s="11" t="s">
        <v>292</v>
      </c>
      <c r="C220" s="12" t="s">
        <v>507</v>
      </c>
      <c r="D220" s="13"/>
    </row>
    <row r="221" spans="2:4" ht="15.75" thickBot="1">
      <c r="B221" s="11" t="s">
        <v>293</v>
      </c>
      <c r="C221" s="12">
        <v>486</v>
      </c>
      <c r="D221" s="13"/>
    </row>
    <row r="222" spans="2:4" ht="15.75" thickBot="1">
      <c r="B222" s="11" t="s">
        <v>294</v>
      </c>
      <c r="C222" s="12">
        <v>481</v>
      </c>
      <c r="D222" s="13"/>
    </row>
    <row r="223" spans="2:4" ht="15.75" thickBot="1">
      <c r="B223" s="11" t="s">
        <v>284</v>
      </c>
      <c r="C223" s="12" t="s">
        <v>315</v>
      </c>
      <c r="D223" s="13"/>
    </row>
    <row r="224" spans="2:4" ht="15.75" thickBot="1">
      <c r="B224" s="11" t="s">
        <v>296</v>
      </c>
      <c r="C224" s="12" t="s">
        <v>297</v>
      </c>
      <c r="D224" s="11" t="s">
        <v>298</v>
      </c>
    </row>
    <row r="225" spans="2:4" ht="15.75" thickBot="1">
      <c r="B225" s="11"/>
      <c r="C225" s="12" t="s">
        <v>5</v>
      </c>
      <c r="D225" s="11">
        <v>353</v>
      </c>
    </row>
    <row r="226" spans="2:4" ht="15.75" thickBot="1">
      <c r="B226" s="11"/>
      <c r="C226" s="12" t="s">
        <v>153</v>
      </c>
      <c r="D226" s="11">
        <v>111</v>
      </c>
    </row>
    <row r="227" spans="2:4" ht="15.75" thickBot="1">
      <c r="B227" s="11"/>
      <c r="C227" s="12" t="s">
        <v>148</v>
      </c>
      <c r="D227" s="11">
        <v>1</v>
      </c>
    </row>
    <row r="228" spans="2:4" ht="15.75" thickBot="1">
      <c r="B228" s="11"/>
      <c r="C228" s="12" t="s">
        <v>133</v>
      </c>
      <c r="D228" s="11">
        <v>1</v>
      </c>
    </row>
    <row r="229" spans="2:4" ht="15.75" thickBot="1">
      <c r="B229" s="11"/>
      <c r="C229" s="23" t="s">
        <v>149</v>
      </c>
      <c r="D229" s="11">
        <v>1</v>
      </c>
    </row>
    <row r="230" spans="2:4" ht="15.75" thickBot="1">
      <c r="B230" s="11"/>
      <c r="C230" s="14" t="s">
        <v>75</v>
      </c>
      <c r="D230" s="11">
        <f>SUM(D225:D229)</f>
        <v>467</v>
      </c>
    </row>
    <row r="231" spans="2:4" ht="15.75" thickBot="1">
      <c r="B231" s="11"/>
      <c r="C231" s="14" t="s">
        <v>40</v>
      </c>
      <c r="D231" s="11">
        <v>6</v>
      </c>
    </row>
    <row r="232" spans="2:4" ht="15.75" thickBot="1">
      <c r="B232" s="11"/>
      <c r="C232" s="14" t="s">
        <v>106</v>
      </c>
      <c r="D232" s="11">
        <v>8</v>
      </c>
    </row>
    <row r="233" spans="2:4" ht="15.75" thickBot="1">
      <c r="B233" s="11"/>
      <c r="C233" s="15" t="s">
        <v>112</v>
      </c>
      <c r="D233" s="16">
        <f>D230+D231+D232</f>
        <v>481</v>
      </c>
    </row>
    <row r="234" spans="2:4" ht="75.75" thickBot="1">
      <c r="B234" s="11" t="s">
        <v>314</v>
      </c>
      <c r="C234" s="17" t="s">
        <v>595</v>
      </c>
      <c r="D234" s="18"/>
    </row>
    <row r="235" spans="2:4">
      <c r="B235" s="21"/>
      <c r="D235" s="21"/>
    </row>
    <row r="236" spans="2:4" ht="15.75" thickBot="1"/>
    <row r="237" spans="2:4" ht="15.75" thickBot="1">
      <c r="B237" s="11" t="s">
        <v>289</v>
      </c>
      <c r="C237" s="12" t="s">
        <v>0</v>
      </c>
      <c r="D237" s="13"/>
    </row>
    <row r="238" spans="2:4" ht="15.75" thickBot="1">
      <c r="B238" s="11" t="s">
        <v>407</v>
      </c>
      <c r="C238" s="8">
        <v>26485</v>
      </c>
      <c r="D238" s="13"/>
    </row>
    <row r="239" spans="2:4" ht="15.75" thickBot="1">
      <c r="B239" s="11" t="s">
        <v>290</v>
      </c>
      <c r="C239" s="12" t="s">
        <v>392</v>
      </c>
      <c r="D239" s="13"/>
    </row>
    <row r="240" spans="2:4" ht="30.75" thickBot="1">
      <c r="B240" s="11" t="s">
        <v>291</v>
      </c>
      <c r="C240" s="12" t="s">
        <v>318</v>
      </c>
      <c r="D240" s="13"/>
    </row>
    <row r="241" spans="2:4" ht="30.75" thickBot="1">
      <c r="B241" s="11" t="s">
        <v>292</v>
      </c>
      <c r="C241" s="12" t="s">
        <v>507</v>
      </c>
      <c r="D241" s="13"/>
    </row>
    <row r="242" spans="2:4" ht="15.75" thickBot="1">
      <c r="B242" s="11" t="s">
        <v>293</v>
      </c>
      <c r="C242" s="12">
        <v>478</v>
      </c>
      <c r="D242" s="13"/>
    </row>
    <row r="243" spans="2:4" ht="15.75" thickBot="1">
      <c r="B243" s="11" t="s">
        <v>294</v>
      </c>
      <c r="C243" s="12"/>
      <c r="D243" s="13"/>
    </row>
    <row r="244" spans="2:4" ht="45.75" thickBot="1">
      <c r="B244" s="11" t="s">
        <v>284</v>
      </c>
      <c r="C244" s="12" t="s">
        <v>319</v>
      </c>
      <c r="D244" s="13"/>
    </row>
    <row r="245" spans="2:4" ht="15.75" thickBot="1">
      <c r="B245" s="11" t="s">
        <v>301</v>
      </c>
      <c r="C245" s="12" t="s">
        <v>297</v>
      </c>
      <c r="D245" s="11" t="s">
        <v>298</v>
      </c>
    </row>
    <row r="246" spans="2:4" ht="15.75" thickBot="1">
      <c r="B246" s="11"/>
      <c r="C246" s="12" t="s">
        <v>150</v>
      </c>
      <c r="D246" s="11">
        <v>156</v>
      </c>
    </row>
    <row r="247" spans="2:4" ht="15.75" thickBot="1">
      <c r="B247" s="11"/>
      <c r="C247" s="12" t="s">
        <v>151</v>
      </c>
      <c r="D247" s="11">
        <v>150</v>
      </c>
    </row>
    <row r="248" spans="2:4" ht="15.75" thickBot="1">
      <c r="B248" s="11"/>
      <c r="C248" s="12" t="s">
        <v>152</v>
      </c>
      <c r="D248" s="11">
        <v>101</v>
      </c>
    </row>
    <row r="249" spans="2:4" ht="15.75" thickBot="1">
      <c r="B249" s="11"/>
      <c r="C249" s="23" t="s">
        <v>154</v>
      </c>
      <c r="D249" s="11">
        <v>69</v>
      </c>
    </row>
    <row r="250" spans="2:4" ht="15.75" thickBot="1">
      <c r="B250" s="11"/>
      <c r="C250" s="14" t="s">
        <v>75</v>
      </c>
      <c r="D250" s="11">
        <f>SUM(D246:D249)</f>
        <v>476</v>
      </c>
    </row>
    <row r="251" spans="2:4" ht="15.75" thickBot="1">
      <c r="B251" s="11"/>
      <c r="C251" s="14" t="s">
        <v>40</v>
      </c>
      <c r="D251" s="11">
        <v>0</v>
      </c>
    </row>
    <row r="252" spans="2:4" ht="15.75" thickBot="1">
      <c r="B252" s="11"/>
      <c r="C252" s="15" t="s">
        <v>112</v>
      </c>
      <c r="D252" s="16">
        <f>D250+D251</f>
        <v>476</v>
      </c>
    </row>
    <row r="253" spans="2:4" ht="15.75" thickBot="1">
      <c r="B253" s="11" t="s">
        <v>302</v>
      </c>
      <c r="C253" s="12" t="s">
        <v>297</v>
      </c>
      <c r="D253" s="11" t="s">
        <v>298</v>
      </c>
    </row>
    <row r="254" spans="2:4" ht="15.75" thickBot="1">
      <c r="B254" s="11"/>
      <c r="C254" s="12" t="s">
        <v>150</v>
      </c>
      <c r="D254" s="11">
        <v>282</v>
      </c>
    </row>
    <row r="255" spans="2:4" ht="15.75" thickBot="1">
      <c r="B255" s="11"/>
      <c r="C255" s="12" t="s">
        <v>151</v>
      </c>
      <c r="D255" s="11">
        <v>190</v>
      </c>
    </row>
    <row r="256" spans="2:4" ht="15.75" thickBot="1">
      <c r="B256" s="11"/>
      <c r="C256" s="14" t="s">
        <v>166</v>
      </c>
      <c r="D256" s="11">
        <f>D254+D255</f>
        <v>472</v>
      </c>
    </row>
    <row r="257" spans="2:4" ht="15.75" thickBot="1">
      <c r="B257" s="11"/>
      <c r="C257" s="14" t="s">
        <v>164</v>
      </c>
      <c r="D257" s="11">
        <v>4</v>
      </c>
    </row>
    <row r="258" spans="2:4" ht="15.75" thickBot="1">
      <c r="B258" s="11"/>
      <c r="C258" s="15" t="s">
        <v>112</v>
      </c>
      <c r="D258" s="11">
        <f>D256+D257</f>
        <v>476</v>
      </c>
    </row>
    <row r="259" spans="2:4" ht="75.75" thickBot="1">
      <c r="B259" s="11" t="s">
        <v>314</v>
      </c>
      <c r="C259" s="17" t="s">
        <v>596</v>
      </c>
      <c r="D259" s="18"/>
    </row>
    <row r="261" spans="2:4" ht="15.75" thickBot="1"/>
    <row r="262" spans="2:4" ht="15.75" thickBot="1">
      <c r="B262" s="11" t="s">
        <v>289</v>
      </c>
      <c r="C262" s="12" t="s">
        <v>0</v>
      </c>
      <c r="D262" s="13"/>
    </row>
    <row r="263" spans="2:4" ht="15.75" thickBot="1">
      <c r="B263" s="11" t="s">
        <v>407</v>
      </c>
      <c r="C263" s="8">
        <v>27367</v>
      </c>
      <c r="D263" s="13"/>
    </row>
    <row r="264" spans="2:4" ht="15.75" thickBot="1">
      <c r="B264" s="11" t="s">
        <v>290</v>
      </c>
      <c r="C264" s="8"/>
      <c r="D264" s="13"/>
    </row>
    <row r="265" spans="2:4" ht="15.75" thickBot="1">
      <c r="B265" s="11" t="s">
        <v>291</v>
      </c>
      <c r="C265" s="12"/>
      <c r="D265" s="13"/>
    </row>
    <row r="266" spans="2:4" ht="15.75" thickBot="1">
      <c r="B266" s="11" t="s">
        <v>292</v>
      </c>
      <c r="C266" s="12"/>
      <c r="D266" s="13"/>
    </row>
    <row r="267" spans="2:4" ht="15.75" thickBot="1">
      <c r="B267" s="11" t="s">
        <v>293</v>
      </c>
      <c r="C267" s="12"/>
      <c r="D267" s="13"/>
    </row>
    <row r="268" spans="2:4" ht="15.75" thickBot="1">
      <c r="B268" s="11" t="s">
        <v>294</v>
      </c>
      <c r="C268" s="12"/>
      <c r="D268" s="13"/>
    </row>
    <row r="269" spans="2:4" ht="90.75" thickBot="1">
      <c r="B269" s="11" t="s">
        <v>284</v>
      </c>
      <c r="C269" s="12" t="s">
        <v>320</v>
      </c>
      <c r="D269" s="13"/>
    </row>
    <row r="270" spans="2:4" ht="15.75" thickBot="1">
      <c r="B270" s="11" t="s">
        <v>296</v>
      </c>
      <c r="C270" s="12" t="s">
        <v>297</v>
      </c>
      <c r="D270" s="11" t="s">
        <v>298</v>
      </c>
    </row>
    <row r="271" spans="2:4" ht="15.75" thickBot="1">
      <c r="B271" s="11"/>
      <c r="C271" s="12" t="s">
        <v>7</v>
      </c>
      <c r="D271" s="11" t="s">
        <v>328</v>
      </c>
    </row>
    <row r="272" spans="2:4" ht="75.75" thickBot="1">
      <c r="B272" s="11" t="s">
        <v>314</v>
      </c>
      <c r="C272" s="17" t="s">
        <v>597</v>
      </c>
      <c r="D272" s="18"/>
    </row>
    <row r="274" spans="2:4" ht="15.75" thickBot="1"/>
    <row r="275" spans="2:4" ht="15.75" thickBot="1">
      <c r="B275" s="11" t="s">
        <v>289</v>
      </c>
      <c r="C275" s="12" t="s">
        <v>0</v>
      </c>
      <c r="D275" s="13"/>
    </row>
    <row r="276" spans="2:4" ht="15.75" thickBot="1">
      <c r="B276" s="11" t="s">
        <v>407</v>
      </c>
      <c r="C276" s="8">
        <v>28117</v>
      </c>
      <c r="D276" s="13"/>
    </row>
    <row r="277" spans="2:4" ht="15.75" thickBot="1">
      <c r="B277" s="11" t="s">
        <v>290</v>
      </c>
      <c r="C277" s="8"/>
      <c r="D277" s="13"/>
    </row>
    <row r="278" spans="2:4" ht="15.75" thickBot="1">
      <c r="B278" s="11" t="s">
        <v>291</v>
      </c>
      <c r="C278" s="12"/>
      <c r="D278" s="13"/>
    </row>
    <row r="279" spans="2:4" ht="15.75" thickBot="1">
      <c r="B279" s="11" t="s">
        <v>292</v>
      </c>
      <c r="C279" s="12"/>
      <c r="D279" s="13"/>
    </row>
    <row r="280" spans="2:4" ht="15.75" thickBot="1">
      <c r="B280" s="11" t="s">
        <v>293</v>
      </c>
      <c r="C280" s="12"/>
      <c r="D280" s="13"/>
    </row>
    <row r="281" spans="2:4" ht="15.75" thickBot="1">
      <c r="B281" s="11" t="s">
        <v>294</v>
      </c>
      <c r="C281" s="12"/>
      <c r="D281" s="13"/>
    </row>
    <row r="282" spans="2:4" ht="60.75" thickBot="1">
      <c r="B282" s="11" t="s">
        <v>284</v>
      </c>
      <c r="C282" s="12" t="s">
        <v>508</v>
      </c>
      <c r="D282" s="13"/>
    </row>
    <row r="283" spans="2:4" ht="15.75" thickBot="1">
      <c r="B283" s="11" t="s">
        <v>296</v>
      </c>
      <c r="C283" s="12" t="s">
        <v>297</v>
      </c>
      <c r="D283" s="11" t="s">
        <v>298</v>
      </c>
    </row>
    <row r="284" spans="2:4" ht="15.75" thickBot="1">
      <c r="B284" s="11"/>
      <c r="C284" s="12" t="s">
        <v>8</v>
      </c>
      <c r="D284" s="11"/>
    </row>
    <row r="285" spans="2:4" ht="60.75" thickBot="1">
      <c r="B285" s="11" t="s">
        <v>314</v>
      </c>
      <c r="C285" s="17" t="s">
        <v>598</v>
      </c>
      <c r="D285" s="18"/>
    </row>
    <row r="287" spans="2:4" ht="15.75" thickBot="1"/>
    <row r="288" spans="2:4" ht="15.75" thickBot="1">
      <c r="B288" s="11" t="s">
        <v>289</v>
      </c>
      <c r="C288" s="12" t="s">
        <v>0</v>
      </c>
      <c r="D288" s="13"/>
    </row>
    <row r="289" spans="2:6" ht="15.75" thickBot="1">
      <c r="B289" s="11" t="s">
        <v>407</v>
      </c>
      <c r="C289" s="8" t="s">
        <v>321</v>
      </c>
      <c r="D289" s="13"/>
    </row>
    <row r="290" spans="2:6" ht="45.75" thickBot="1">
      <c r="B290" s="11" t="s">
        <v>290</v>
      </c>
      <c r="C290" s="12" t="s">
        <v>509</v>
      </c>
      <c r="D290" s="13"/>
    </row>
    <row r="291" spans="2:6" ht="30.75" thickBot="1">
      <c r="B291" s="11" t="s">
        <v>291</v>
      </c>
      <c r="C291" s="12" t="s">
        <v>323</v>
      </c>
      <c r="D291" s="13"/>
    </row>
    <row r="292" spans="2:6" ht="90.75" thickBot="1">
      <c r="B292" s="11" t="s">
        <v>292</v>
      </c>
      <c r="C292" s="12" t="s">
        <v>335</v>
      </c>
      <c r="D292" s="13"/>
    </row>
    <row r="293" spans="2:6" ht="15.75" thickBot="1">
      <c r="B293" s="11" t="s">
        <v>293</v>
      </c>
      <c r="C293" s="12"/>
      <c r="D293" s="13"/>
    </row>
    <row r="294" spans="2:6" ht="15.75" thickBot="1">
      <c r="B294" s="11" t="s">
        <v>294</v>
      </c>
      <c r="C294" s="12"/>
      <c r="D294" s="13"/>
    </row>
    <row r="295" spans="2:6" ht="30.75" thickBot="1">
      <c r="B295" s="11" t="s">
        <v>284</v>
      </c>
      <c r="C295" s="12" t="s">
        <v>503</v>
      </c>
      <c r="D295" s="13"/>
    </row>
    <row r="296" spans="2:6" ht="30.75" thickBot="1">
      <c r="B296" s="11" t="s">
        <v>326</v>
      </c>
      <c r="C296" s="12" t="s">
        <v>297</v>
      </c>
      <c r="D296" s="11" t="s">
        <v>325</v>
      </c>
      <c r="E296" s="25" t="s">
        <v>324</v>
      </c>
    </row>
    <row r="297" spans="2:6" ht="15.75" thickBot="1">
      <c r="B297" s="11"/>
      <c r="C297" s="12" t="s">
        <v>152</v>
      </c>
      <c r="D297" s="11">
        <v>748</v>
      </c>
      <c r="E297" s="26">
        <v>550891</v>
      </c>
      <c r="F297" s="27"/>
    </row>
    <row r="298" spans="2:6" ht="15.75" thickBot="1">
      <c r="B298" s="11"/>
      <c r="C298" s="12" t="s">
        <v>155</v>
      </c>
      <c r="D298" s="11">
        <v>638</v>
      </c>
      <c r="E298" s="26">
        <v>472503</v>
      </c>
      <c r="F298" s="27"/>
    </row>
    <row r="299" spans="2:6" ht="15.75" thickBot="1">
      <c r="B299" s="11"/>
      <c r="C299" s="12" t="s">
        <v>157</v>
      </c>
      <c r="D299" s="11">
        <v>93</v>
      </c>
      <c r="E299" s="26">
        <v>197957</v>
      </c>
    </row>
    <row r="300" spans="2:6" ht="15.75" thickBot="1">
      <c r="B300" s="11"/>
      <c r="C300" s="12" t="s">
        <v>158</v>
      </c>
      <c r="D300" s="11">
        <v>46</v>
      </c>
      <c r="E300" s="26">
        <v>88917</v>
      </c>
    </row>
    <row r="301" spans="2:6" ht="15.75" thickBot="1">
      <c r="B301" s="11"/>
      <c r="C301" s="23" t="s">
        <v>156</v>
      </c>
      <c r="D301" s="11">
        <f>SUM(D297:D300)</f>
        <v>1525</v>
      </c>
      <c r="E301" s="26">
        <f>SUM(E297:E300)</f>
        <v>1310268</v>
      </c>
      <c r="F301" s="21"/>
    </row>
    <row r="302" spans="2:6" ht="15.75" thickBot="1">
      <c r="B302" s="11" t="s">
        <v>327</v>
      </c>
      <c r="C302" s="12" t="s">
        <v>297</v>
      </c>
      <c r="D302" s="11" t="s">
        <v>298</v>
      </c>
      <c r="E302" s="21"/>
      <c r="F302" s="27"/>
    </row>
    <row r="303" spans="2:6" ht="15.75" thickBot="1">
      <c r="B303" s="11"/>
      <c r="C303" s="12" t="s">
        <v>152</v>
      </c>
      <c r="D303" s="11"/>
      <c r="E303" s="21"/>
    </row>
    <row r="304" spans="2:6" ht="105.75" thickBot="1">
      <c r="B304" s="11" t="s">
        <v>314</v>
      </c>
      <c r="C304" s="17" t="s">
        <v>640</v>
      </c>
      <c r="D304" s="18"/>
      <c r="E304" s="21"/>
    </row>
    <row r="306" spans="2:4" ht="15.75" thickBot="1"/>
    <row r="307" spans="2:4" ht="15.75" thickBot="1">
      <c r="B307" s="11" t="s">
        <v>289</v>
      </c>
      <c r="C307" s="12" t="s">
        <v>0</v>
      </c>
      <c r="D307" s="13"/>
    </row>
    <row r="308" spans="2:4" ht="15.75" thickBot="1">
      <c r="B308" s="11" t="s">
        <v>407</v>
      </c>
      <c r="C308" s="8">
        <v>29417</v>
      </c>
      <c r="D308" s="13"/>
    </row>
    <row r="309" spans="2:4" ht="15.75" thickBot="1">
      <c r="B309" s="11" t="s">
        <v>290</v>
      </c>
      <c r="C309" s="12"/>
      <c r="D309" s="13"/>
    </row>
    <row r="310" spans="2:4" ht="15.75" thickBot="1">
      <c r="B310" s="11" t="s">
        <v>291</v>
      </c>
      <c r="C310" s="12"/>
      <c r="D310" s="13"/>
    </row>
    <row r="311" spans="2:4" ht="15.75" thickBot="1">
      <c r="B311" s="11" t="s">
        <v>292</v>
      </c>
      <c r="C311" s="12"/>
      <c r="D311" s="13"/>
    </row>
    <row r="312" spans="2:4" ht="15.75" thickBot="1">
      <c r="B312" s="11" t="s">
        <v>293</v>
      </c>
      <c r="C312" s="12"/>
      <c r="D312" s="13"/>
    </row>
    <row r="313" spans="2:4" ht="15.75" thickBot="1">
      <c r="B313" s="11" t="s">
        <v>294</v>
      </c>
      <c r="C313" s="12"/>
      <c r="D313" s="13"/>
    </row>
    <row r="314" spans="2:4" ht="75.75" thickBot="1">
      <c r="B314" s="11" t="s">
        <v>284</v>
      </c>
      <c r="C314" s="12" t="s">
        <v>366</v>
      </c>
      <c r="D314" s="13"/>
    </row>
    <row r="315" spans="2:4" ht="15.75" thickBot="1">
      <c r="B315" s="11" t="s">
        <v>296</v>
      </c>
      <c r="C315" s="12" t="s">
        <v>297</v>
      </c>
      <c r="D315" s="11" t="s">
        <v>298</v>
      </c>
    </row>
    <row r="316" spans="2:4" ht="15.75" thickBot="1">
      <c r="B316" s="11"/>
      <c r="C316" s="12" t="s">
        <v>159</v>
      </c>
      <c r="D316" s="11"/>
    </row>
    <row r="317" spans="2:4" ht="60.75" thickBot="1">
      <c r="B317" s="11" t="s">
        <v>314</v>
      </c>
      <c r="C317" s="17" t="s">
        <v>599</v>
      </c>
      <c r="D317" s="18"/>
    </row>
    <row r="319" spans="2:4" ht="15.75" thickBot="1"/>
    <row r="320" spans="2:4" ht="15.75" thickBot="1">
      <c r="B320" s="11" t="s">
        <v>289</v>
      </c>
      <c r="C320" s="12" t="s">
        <v>0</v>
      </c>
      <c r="D320" s="13"/>
    </row>
    <row r="321" spans="2:4" ht="15.75" thickBot="1">
      <c r="B321" s="11" t="s">
        <v>407</v>
      </c>
      <c r="C321" s="8" t="s">
        <v>330</v>
      </c>
      <c r="D321" s="13"/>
    </row>
    <row r="322" spans="2:4" ht="30.75" thickBot="1">
      <c r="B322" s="11" t="s">
        <v>290</v>
      </c>
      <c r="C322" s="12" t="s">
        <v>322</v>
      </c>
      <c r="D322" s="13"/>
    </row>
    <row r="323" spans="2:4" ht="30.75" thickBot="1">
      <c r="B323" s="11" t="s">
        <v>291</v>
      </c>
      <c r="C323" s="12" t="s">
        <v>323</v>
      </c>
      <c r="D323" s="13"/>
    </row>
    <row r="324" spans="2:4" ht="60.75" thickBot="1">
      <c r="B324" s="11" t="s">
        <v>292</v>
      </c>
      <c r="C324" s="12" t="s">
        <v>334</v>
      </c>
      <c r="D324" s="13"/>
    </row>
    <row r="325" spans="2:4" ht="15.75" thickBot="1">
      <c r="B325" s="11" t="s">
        <v>293</v>
      </c>
      <c r="C325" s="12"/>
      <c r="D325" s="13"/>
    </row>
    <row r="326" spans="2:4" ht="15.75" thickBot="1">
      <c r="B326" s="11" t="s">
        <v>294</v>
      </c>
      <c r="C326" s="12"/>
      <c r="D326" s="13"/>
    </row>
    <row r="327" spans="2:4" ht="45.75" thickBot="1">
      <c r="B327" s="11" t="s">
        <v>284</v>
      </c>
      <c r="C327" s="12" t="s">
        <v>365</v>
      </c>
      <c r="D327" s="13"/>
    </row>
    <row r="328" spans="2:4" ht="15.75" thickBot="1">
      <c r="B328" s="11" t="s">
        <v>296</v>
      </c>
      <c r="C328" s="12" t="s">
        <v>297</v>
      </c>
      <c r="D328" s="11" t="s">
        <v>298</v>
      </c>
    </row>
    <row r="329" spans="2:4" ht="15.75" thickBot="1">
      <c r="B329" s="11"/>
      <c r="C329" s="12" t="s">
        <v>159</v>
      </c>
      <c r="D329" s="11"/>
    </row>
    <row r="330" spans="2:4" ht="75.75" thickBot="1">
      <c r="B330" s="11" t="s">
        <v>314</v>
      </c>
      <c r="C330" s="17" t="s">
        <v>600</v>
      </c>
      <c r="D330" s="18"/>
    </row>
    <row r="332" spans="2:4" ht="15.75" thickBot="1"/>
    <row r="333" spans="2:4" ht="15.75" thickBot="1">
      <c r="B333" s="11" t="s">
        <v>289</v>
      </c>
      <c r="C333" s="12" t="s">
        <v>0</v>
      </c>
      <c r="D333" s="13"/>
    </row>
    <row r="334" spans="2:4" ht="15.75" thickBot="1">
      <c r="B334" s="11" t="s">
        <v>407</v>
      </c>
      <c r="C334" s="8" t="s">
        <v>332</v>
      </c>
      <c r="D334" s="13"/>
    </row>
    <row r="335" spans="2:4" ht="120.75" thickBot="1">
      <c r="B335" s="11" t="s">
        <v>290</v>
      </c>
      <c r="C335" s="12" t="s">
        <v>649</v>
      </c>
      <c r="D335" s="13"/>
    </row>
    <row r="336" spans="2:4" ht="30.75" thickBot="1">
      <c r="B336" s="11" t="s">
        <v>291</v>
      </c>
      <c r="C336" s="12" t="s">
        <v>333</v>
      </c>
      <c r="D336" s="13"/>
    </row>
    <row r="337" spans="2:6" ht="90.75" thickBot="1">
      <c r="B337" s="11" t="s">
        <v>292</v>
      </c>
      <c r="C337" s="12" t="s">
        <v>336</v>
      </c>
      <c r="D337" s="13"/>
    </row>
    <row r="338" spans="2:6" ht="15.75" thickBot="1">
      <c r="B338" s="11" t="s">
        <v>293</v>
      </c>
      <c r="C338" s="12">
        <v>1045714</v>
      </c>
      <c r="D338" s="13"/>
    </row>
    <row r="339" spans="2:6" ht="15.75" thickBot="1">
      <c r="B339" s="11" t="s">
        <v>294</v>
      </c>
      <c r="C339" s="12" t="s">
        <v>337</v>
      </c>
      <c r="D339" s="13"/>
      <c r="E339" s="21"/>
    </row>
    <row r="340" spans="2:6" ht="75.75" thickBot="1">
      <c r="B340" s="11" t="s">
        <v>331</v>
      </c>
      <c r="C340" s="12" t="s">
        <v>364</v>
      </c>
      <c r="D340" s="13"/>
      <c r="E340" s="21"/>
    </row>
    <row r="341" spans="2:6" ht="15.75" thickBot="1">
      <c r="B341" s="11" t="s">
        <v>326</v>
      </c>
      <c r="C341" s="12" t="s">
        <v>338</v>
      </c>
      <c r="D341" s="25" t="s">
        <v>339</v>
      </c>
      <c r="E341" s="18"/>
    </row>
    <row r="342" spans="2:6" ht="15.75" thickBot="1">
      <c r="B342" s="11"/>
      <c r="C342" s="12" t="s">
        <v>160</v>
      </c>
      <c r="D342" s="26">
        <v>559673</v>
      </c>
      <c r="E342" s="28"/>
      <c r="F342" s="27"/>
    </row>
    <row r="343" spans="2:6" ht="15.75" thickBot="1">
      <c r="B343" s="11"/>
      <c r="C343" s="12" t="s">
        <v>161</v>
      </c>
      <c r="D343" s="26">
        <v>265078</v>
      </c>
      <c r="E343" s="28"/>
      <c r="F343" s="27"/>
    </row>
    <row r="344" spans="2:6" ht="15.75" thickBot="1">
      <c r="B344" s="11"/>
      <c r="C344" s="12" t="s">
        <v>162</v>
      </c>
      <c r="D344" s="26">
        <v>80443</v>
      </c>
      <c r="E344" s="21"/>
    </row>
    <row r="345" spans="2:6" ht="15.75" thickBot="1">
      <c r="B345" s="11"/>
      <c r="C345" s="12" t="s">
        <v>163</v>
      </c>
      <c r="D345" s="26">
        <v>66041</v>
      </c>
      <c r="E345" s="21"/>
    </row>
    <row r="346" spans="2:6" ht="15.75" thickBot="1">
      <c r="B346" s="11"/>
      <c r="C346" s="23" t="s">
        <v>167</v>
      </c>
      <c r="D346" s="26">
        <f>SUM(D342:D345)</f>
        <v>971235</v>
      </c>
      <c r="E346" s="21"/>
    </row>
    <row r="347" spans="2:6" ht="15.75" thickBot="1">
      <c r="B347" s="11"/>
      <c r="C347" s="23" t="s">
        <v>165</v>
      </c>
      <c r="D347" s="26">
        <v>2915</v>
      </c>
      <c r="E347" s="21"/>
    </row>
    <row r="348" spans="2:6" ht="15.75" thickBot="1">
      <c r="B348" s="11"/>
      <c r="C348" s="23" t="s">
        <v>156</v>
      </c>
      <c r="D348" s="26">
        <f>D346+D347</f>
        <v>974150</v>
      </c>
      <c r="E348" s="28"/>
    </row>
    <row r="349" spans="2:6" ht="15.75" thickBot="1">
      <c r="B349" s="11" t="s">
        <v>327</v>
      </c>
      <c r="C349" s="12" t="s">
        <v>338</v>
      </c>
      <c r="D349" s="25" t="s">
        <v>339</v>
      </c>
      <c r="E349" s="21"/>
    </row>
    <row r="350" spans="2:6" ht="15.75" thickBot="1">
      <c r="B350" s="11"/>
      <c r="C350" s="12" t="s">
        <v>160</v>
      </c>
      <c r="D350" s="11"/>
      <c r="E350" s="21"/>
    </row>
    <row r="351" spans="2:6" ht="75.75" thickBot="1">
      <c r="B351" s="11" t="s">
        <v>314</v>
      </c>
      <c r="C351" s="17" t="s">
        <v>601</v>
      </c>
      <c r="D351" s="18"/>
      <c r="E351" s="21"/>
    </row>
    <row r="353" spans="2:4" ht="15.75" thickBot="1"/>
    <row r="354" spans="2:4" ht="15.75" thickBot="1">
      <c r="B354" s="11" t="s">
        <v>289</v>
      </c>
      <c r="C354" s="12" t="s">
        <v>0</v>
      </c>
      <c r="D354" s="13"/>
    </row>
    <row r="355" spans="2:4" ht="15.75" thickBot="1">
      <c r="B355" s="11" t="s">
        <v>407</v>
      </c>
      <c r="C355" s="8" t="s">
        <v>340</v>
      </c>
      <c r="D355" s="13"/>
    </row>
    <row r="356" spans="2:4" ht="120.75" thickBot="1">
      <c r="B356" s="11" t="s">
        <v>290</v>
      </c>
      <c r="C356" s="12" t="s">
        <v>649</v>
      </c>
      <c r="D356" s="13"/>
    </row>
    <row r="357" spans="2:4" ht="30.75" thickBot="1">
      <c r="B357" s="11" t="s">
        <v>291</v>
      </c>
      <c r="C357" s="12" t="s">
        <v>333</v>
      </c>
      <c r="D357" s="13"/>
    </row>
    <row r="358" spans="2:4" ht="90.75" thickBot="1">
      <c r="B358" s="11" t="s">
        <v>292</v>
      </c>
      <c r="C358" s="12" t="s">
        <v>510</v>
      </c>
      <c r="D358" s="13"/>
    </row>
    <row r="359" spans="2:4" ht="15.75" thickBot="1">
      <c r="B359" s="11" t="s">
        <v>293</v>
      </c>
      <c r="C359" s="12">
        <v>1253012</v>
      </c>
      <c r="D359" s="13"/>
    </row>
    <row r="360" spans="2:4" ht="15.75" thickBot="1">
      <c r="B360" s="11" t="s">
        <v>294</v>
      </c>
      <c r="C360" s="12"/>
      <c r="D360" s="13"/>
    </row>
    <row r="361" spans="2:4" ht="45.75" thickBot="1">
      <c r="B361" s="11" t="s">
        <v>331</v>
      </c>
      <c r="C361" s="12" t="s">
        <v>363</v>
      </c>
      <c r="D361" s="13"/>
    </row>
    <row r="362" spans="2:4" ht="15.75" thickBot="1">
      <c r="B362" s="11" t="s">
        <v>341</v>
      </c>
      <c r="C362" s="12" t="s">
        <v>338</v>
      </c>
      <c r="D362" s="25" t="s">
        <v>339</v>
      </c>
    </row>
    <row r="363" spans="2:4" ht="15.75" thickBot="1">
      <c r="B363" s="11"/>
      <c r="C363" s="12" t="s">
        <v>160</v>
      </c>
      <c r="D363" s="26"/>
    </row>
    <row r="364" spans="2:4" ht="75.75" thickBot="1">
      <c r="B364" s="11" t="s">
        <v>314</v>
      </c>
      <c r="C364" s="17" t="s">
        <v>602</v>
      </c>
      <c r="D364" s="18"/>
    </row>
    <row r="366" spans="2:4" ht="15.75" thickBot="1"/>
    <row r="367" spans="2:4" ht="15.75" thickBot="1">
      <c r="B367" s="11" t="s">
        <v>289</v>
      </c>
      <c r="C367" s="12" t="s">
        <v>0</v>
      </c>
      <c r="D367" s="13"/>
    </row>
    <row r="368" spans="2:4" ht="15.75" thickBot="1">
      <c r="B368" s="11" t="s">
        <v>407</v>
      </c>
      <c r="C368" s="8">
        <v>31666</v>
      </c>
      <c r="D368" s="13"/>
    </row>
    <row r="369" spans="2:4" ht="15.75" thickBot="1">
      <c r="B369" s="11" t="s">
        <v>290</v>
      </c>
      <c r="C369" s="12"/>
      <c r="D369" s="13"/>
    </row>
    <row r="370" spans="2:4" ht="15.75" thickBot="1">
      <c r="B370" s="11" t="s">
        <v>291</v>
      </c>
      <c r="C370" s="12"/>
      <c r="D370" s="13"/>
    </row>
    <row r="371" spans="2:4" ht="15.75" thickBot="1">
      <c r="B371" s="11" t="s">
        <v>292</v>
      </c>
      <c r="C371" s="12"/>
      <c r="D371" s="13"/>
    </row>
    <row r="372" spans="2:4" ht="15.75" thickBot="1">
      <c r="B372" s="11" t="s">
        <v>293</v>
      </c>
      <c r="C372" s="12"/>
      <c r="D372" s="13"/>
    </row>
    <row r="373" spans="2:4" ht="15.75" thickBot="1">
      <c r="B373" s="11" t="s">
        <v>294</v>
      </c>
      <c r="C373" s="12"/>
      <c r="D373" s="13"/>
    </row>
    <row r="374" spans="2:4" ht="75.75" thickBot="1">
      <c r="B374" s="11" t="s">
        <v>331</v>
      </c>
      <c r="C374" s="12" t="s">
        <v>342</v>
      </c>
      <c r="D374" s="13"/>
    </row>
    <row r="375" spans="2:4" ht="15.75" thickBot="1">
      <c r="B375" s="11" t="s">
        <v>341</v>
      </c>
      <c r="C375" s="12" t="s">
        <v>338</v>
      </c>
      <c r="D375" s="25" t="s">
        <v>339</v>
      </c>
    </row>
    <row r="376" spans="2:4" ht="15.75" thickBot="1">
      <c r="B376" s="11"/>
      <c r="C376" s="12" t="s">
        <v>160</v>
      </c>
      <c r="D376" s="11"/>
    </row>
    <row r="377" spans="2:4" ht="45.75" thickBot="1">
      <c r="B377" s="11" t="s">
        <v>314</v>
      </c>
      <c r="C377" s="17" t="s">
        <v>603</v>
      </c>
      <c r="D377" s="18"/>
    </row>
    <row r="379" spans="2:4" ht="15.75" thickBot="1"/>
    <row r="380" spans="2:4" ht="15.75" thickBot="1">
      <c r="B380" s="11" t="s">
        <v>289</v>
      </c>
      <c r="C380" s="12" t="s">
        <v>0</v>
      </c>
      <c r="D380" s="13"/>
    </row>
    <row r="381" spans="2:4" ht="15.75" thickBot="1">
      <c r="B381" s="11" t="s">
        <v>407</v>
      </c>
      <c r="C381" s="8">
        <v>32070</v>
      </c>
      <c r="D381" s="13"/>
    </row>
    <row r="382" spans="2:4" ht="120.75" thickBot="1">
      <c r="B382" s="11" t="s">
        <v>290</v>
      </c>
      <c r="C382" s="12" t="s">
        <v>649</v>
      </c>
      <c r="D382" s="13"/>
    </row>
    <row r="383" spans="2:4" ht="30.75" thickBot="1">
      <c r="B383" s="11" t="s">
        <v>291</v>
      </c>
      <c r="C383" s="12" t="s">
        <v>333</v>
      </c>
      <c r="D383" s="13"/>
    </row>
    <row r="384" spans="2:4" ht="90.75" thickBot="1">
      <c r="B384" s="11" t="s">
        <v>292</v>
      </c>
      <c r="C384" s="12" t="s">
        <v>510</v>
      </c>
      <c r="D384" s="13"/>
    </row>
    <row r="385" spans="2:4" ht="15.75" thickBot="1">
      <c r="B385" s="11" t="s">
        <v>293</v>
      </c>
      <c r="C385" s="12"/>
      <c r="D385" s="13"/>
    </row>
    <row r="386" spans="2:4" ht="15.75" thickBot="1">
      <c r="B386" s="11" t="s">
        <v>294</v>
      </c>
      <c r="C386" s="12"/>
      <c r="D386" s="13"/>
    </row>
    <row r="387" spans="2:4" ht="120.75" thickBot="1">
      <c r="B387" s="11" t="s">
        <v>331</v>
      </c>
      <c r="C387" s="12" t="s">
        <v>362</v>
      </c>
      <c r="D387" s="13"/>
    </row>
    <row r="388" spans="2:4" ht="15.75" thickBot="1">
      <c r="B388" s="11" t="s">
        <v>341</v>
      </c>
      <c r="C388" s="12" t="s">
        <v>338</v>
      </c>
      <c r="D388" s="25" t="s">
        <v>339</v>
      </c>
    </row>
    <row r="389" spans="2:4" ht="15.75" thickBot="1">
      <c r="B389" s="11"/>
      <c r="C389" s="12" t="s">
        <v>12</v>
      </c>
      <c r="D389" s="11"/>
    </row>
    <row r="390" spans="2:4" ht="90.75" thickBot="1">
      <c r="B390" s="11" t="s">
        <v>314</v>
      </c>
      <c r="C390" s="17" t="s">
        <v>604</v>
      </c>
      <c r="D390" s="18"/>
    </row>
    <row r="392" spans="2:4" ht="15.75" thickBot="1"/>
    <row r="393" spans="2:4" ht="15.75" thickBot="1">
      <c r="B393" s="11" t="s">
        <v>289</v>
      </c>
      <c r="C393" s="12" t="s">
        <v>0</v>
      </c>
      <c r="D393" s="13"/>
    </row>
    <row r="394" spans="2:4" ht="15.75" thickBot="1">
      <c r="B394" s="11" t="s">
        <v>407</v>
      </c>
      <c r="C394" s="8">
        <v>32661</v>
      </c>
      <c r="D394" s="13"/>
    </row>
    <row r="395" spans="2:4" ht="15.75" thickBot="1">
      <c r="B395" s="11" t="s">
        <v>290</v>
      </c>
      <c r="C395" s="8"/>
      <c r="D395" s="13"/>
    </row>
    <row r="396" spans="2:4" ht="15.75" thickBot="1">
      <c r="B396" s="11" t="s">
        <v>291</v>
      </c>
      <c r="C396" s="12"/>
      <c r="D396" s="13"/>
    </row>
    <row r="397" spans="2:4" ht="15.75" thickBot="1">
      <c r="B397" s="11" t="s">
        <v>292</v>
      </c>
      <c r="C397" s="12"/>
      <c r="D397" s="13"/>
    </row>
    <row r="398" spans="2:4" ht="15.75" thickBot="1">
      <c r="B398" s="11" t="s">
        <v>293</v>
      </c>
      <c r="C398" s="12"/>
      <c r="D398" s="13"/>
    </row>
    <row r="399" spans="2:4" ht="15.75" thickBot="1">
      <c r="B399" s="11" t="s">
        <v>294</v>
      </c>
      <c r="C399" s="12"/>
      <c r="D399" s="13"/>
    </row>
    <row r="400" spans="2:4" ht="60.75" thickBot="1">
      <c r="B400" s="11" t="s">
        <v>331</v>
      </c>
      <c r="C400" s="12" t="s">
        <v>343</v>
      </c>
      <c r="D400" s="13"/>
    </row>
    <row r="401" spans="2:4" ht="15.75" thickBot="1">
      <c r="B401" s="11" t="s">
        <v>341</v>
      </c>
      <c r="C401" s="12" t="s">
        <v>338</v>
      </c>
      <c r="D401" s="11" t="s">
        <v>339</v>
      </c>
    </row>
    <row r="402" spans="2:4" ht="15.75" thickBot="1">
      <c r="B402" s="11"/>
      <c r="C402" s="12" t="s">
        <v>13</v>
      </c>
      <c r="D402" s="11"/>
    </row>
    <row r="403" spans="2:4" ht="60.75" thickBot="1">
      <c r="B403" s="11" t="s">
        <v>314</v>
      </c>
      <c r="C403" s="17" t="s">
        <v>605</v>
      </c>
      <c r="D403" s="18"/>
    </row>
    <row r="405" spans="2:4" ht="15.75" thickBot="1"/>
    <row r="406" spans="2:4" ht="15.75" thickBot="1">
      <c r="B406" s="11" t="s">
        <v>289</v>
      </c>
      <c r="C406" s="12" t="s">
        <v>0</v>
      </c>
      <c r="D406" s="13"/>
    </row>
    <row r="407" spans="2:4" ht="15.75" thickBot="1">
      <c r="B407" s="11" t="s">
        <v>407</v>
      </c>
      <c r="C407" s="8">
        <v>32728</v>
      </c>
      <c r="D407" s="13"/>
    </row>
    <row r="408" spans="2:4" ht="15.75" thickBot="1">
      <c r="B408" s="11" t="s">
        <v>290</v>
      </c>
      <c r="C408" s="12" t="s">
        <v>392</v>
      </c>
      <c r="D408" s="13"/>
    </row>
    <row r="409" spans="2:4" ht="30.75" thickBot="1">
      <c r="B409" s="11" t="s">
        <v>291</v>
      </c>
      <c r="C409" s="12" t="s">
        <v>323</v>
      </c>
      <c r="D409" s="13"/>
    </row>
    <row r="410" spans="2:4" ht="30.75" thickBot="1">
      <c r="B410" s="11" t="s">
        <v>292</v>
      </c>
      <c r="C410" s="12" t="s">
        <v>511</v>
      </c>
      <c r="D410" s="13"/>
    </row>
    <row r="411" spans="2:4" ht="15.75" thickBot="1">
      <c r="B411" s="11" t="s">
        <v>293</v>
      </c>
      <c r="C411" s="12">
        <v>451</v>
      </c>
      <c r="D411" s="13"/>
    </row>
    <row r="412" spans="2:4" ht="15.75" thickBot="1">
      <c r="B412" s="11" t="s">
        <v>294</v>
      </c>
      <c r="C412" s="12"/>
      <c r="D412" s="13"/>
    </row>
    <row r="413" spans="2:4" ht="75.75" thickBot="1">
      <c r="B413" s="11" t="s">
        <v>331</v>
      </c>
      <c r="C413" s="12" t="s">
        <v>648</v>
      </c>
      <c r="D413" s="13"/>
    </row>
    <row r="414" spans="2:4" ht="15.75" thickBot="1">
      <c r="B414" s="11" t="s">
        <v>341</v>
      </c>
      <c r="C414" s="12" t="s">
        <v>338</v>
      </c>
      <c r="D414" s="11" t="s">
        <v>339</v>
      </c>
    </row>
    <row r="415" spans="2:4" ht="15.75" thickBot="1">
      <c r="B415" s="11"/>
      <c r="C415" s="12" t="s">
        <v>168</v>
      </c>
      <c r="D415" s="11">
        <v>279</v>
      </c>
    </row>
    <row r="416" spans="2:4" ht="15.75" thickBot="1">
      <c r="B416" s="11"/>
      <c r="C416" s="12" t="s">
        <v>197</v>
      </c>
      <c r="D416" s="11">
        <v>120</v>
      </c>
    </row>
    <row r="417" spans="2:7" ht="15.75" thickBot="1">
      <c r="B417" s="11"/>
      <c r="C417" s="12" t="s">
        <v>198</v>
      </c>
      <c r="D417" s="11">
        <v>48</v>
      </c>
    </row>
    <row r="418" spans="2:7" ht="15.75" thickBot="1">
      <c r="B418" s="11"/>
      <c r="C418" s="14" t="s">
        <v>75</v>
      </c>
      <c r="D418" s="11">
        <f>SUM(D415:D417)</f>
        <v>447</v>
      </c>
    </row>
    <row r="419" spans="2:7" ht="15.75" thickBot="1">
      <c r="B419" s="11"/>
      <c r="C419" s="14" t="s">
        <v>40</v>
      </c>
      <c r="D419" s="11">
        <v>2</v>
      </c>
    </row>
    <row r="420" spans="2:7" ht="15.75" thickBot="1">
      <c r="B420" s="11"/>
      <c r="C420" s="14" t="s">
        <v>106</v>
      </c>
      <c r="D420" s="11">
        <v>2</v>
      </c>
    </row>
    <row r="421" spans="2:7" ht="15.75" thickBot="1">
      <c r="B421" s="11"/>
      <c r="C421" s="14" t="s">
        <v>112</v>
      </c>
      <c r="D421" s="11">
        <f>SUM(D418:D420)</f>
        <v>451</v>
      </c>
    </row>
    <row r="422" spans="2:7" ht="120.75" thickBot="1">
      <c r="B422" s="11" t="s">
        <v>314</v>
      </c>
      <c r="C422" s="17" t="s">
        <v>606</v>
      </c>
      <c r="D422" s="18"/>
      <c r="G422" s="18"/>
    </row>
    <row r="423" spans="2:7">
      <c r="G423" s="18"/>
    </row>
    <row r="424" spans="2:7" ht="15.75" thickBot="1">
      <c r="G424" s="18"/>
    </row>
    <row r="425" spans="2:7" ht="15.75" thickBot="1">
      <c r="B425" s="11" t="s">
        <v>289</v>
      </c>
      <c r="C425" s="12" t="s">
        <v>0</v>
      </c>
      <c r="D425" s="13"/>
      <c r="G425" s="18"/>
    </row>
    <row r="426" spans="2:7" ht="15.75" thickBot="1">
      <c r="B426" s="11" t="s">
        <v>407</v>
      </c>
      <c r="C426" s="8">
        <v>32787</v>
      </c>
      <c r="D426" s="13"/>
    </row>
    <row r="427" spans="2:7" ht="75.75" thickBot="1">
      <c r="B427" s="11" t="s">
        <v>290</v>
      </c>
      <c r="C427" s="12" t="s">
        <v>346</v>
      </c>
      <c r="D427" s="13"/>
    </row>
    <row r="428" spans="2:7" ht="30.75" thickBot="1">
      <c r="B428" s="11" t="s">
        <v>291</v>
      </c>
      <c r="C428" s="12" t="s">
        <v>344</v>
      </c>
      <c r="D428" s="13"/>
    </row>
    <row r="429" spans="2:7" ht="30.75" thickBot="1">
      <c r="B429" s="11" t="s">
        <v>292</v>
      </c>
      <c r="C429" s="12" t="s">
        <v>345</v>
      </c>
      <c r="D429" s="13"/>
    </row>
    <row r="430" spans="2:7" ht="15.75" thickBot="1">
      <c r="B430" s="11" t="s">
        <v>293</v>
      </c>
      <c r="C430" s="12"/>
      <c r="D430" s="13"/>
    </row>
    <row r="431" spans="2:7" ht="15.75" thickBot="1">
      <c r="B431" s="11" t="s">
        <v>294</v>
      </c>
      <c r="C431" s="12"/>
      <c r="D431" s="13"/>
    </row>
    <row r="432" spans="2:7" ht="45.75" thickBot="1">
      <c r="B432" s="11" t="s">
        <v>331</v>
      </c>
      <c r="C432" s="12" t="s">
        <v>475</v>
      </c>
      <c r="D432" s="13"/>
    </row>
    <row r="433" spans="2:7" ht="15.75" thickBot="1">
      <c r="B433" s="11" t="s">
        <v>341</v>
      </c>
      <c r="C433" s="12" t="s">
        <v>338</v>
      </c>
      <c r="D433" s="11" t="s">
        <v>339</v>
      </c>
    </row>
    <row r="434" spans="2:7" ht="15.75" thickBot="1">
      <c r="B434" s="11"/>
      <c r="C434" s="12" t="s">
        <v>14</v>
      </c>
      <c r="D434" s="11"/>
    </row>
    <row r="435" spans="2:7" ht="105.75" thickBot="1">
      <c r="B435" s="11" t="s">
        <v>314</v>
      </c>
      <c r="C435" s="17" t="s">
        <v>607</v>
      </c>
      <c r="D435" s="18"/>
    </row>
    <row r="437" spans="2:7" ht="15.75" thickBot="1"/>
    <row r="438" spans="2:7" ht="15.75" thickBot="1">
      <c r="B438" s="11" t="s">
        <v>289</v>
      </c>
      <c r="C438" s="12" t="s">
        <v>0</v>
      </c>
      <c r="D438" s="13"/>
    </row>
    <row r="439" spans="2:7" ht="15.75" thickBot="1">
      <c r="B439" s="11" t="s">
        <v>407</v>
      </c>
      <c r="C439" s="8">
        <v>33538</v>
      </c>
      <c r="D439" s="13"/>
    </row>
    <row r="440" spans="2:7" ht="75.75" thickBot="1">
      <c r="B440" s="11" t="s">
        <v>290</v>
      </c>
      <c r="C440" s="12" t="s">
        <v>361</v>
      </c>
      <c r="D440" s="13"/>
    </row>
    <row r="441" spans="2:7" ht="30.75" thickBot="1">
      <c r="B441" s="11" t="s">
        <v>291</v>
      </c>
      <c r="C441" s="12" t="s">
        <v>344</v>
      </c>
      <c r="D441" s="13"/>
    </row>
    <row r="442" spans="2:7" ht="30.75" thickBot="1">
      <c r="B442" s="11" t="s">
        <v>292</v>
      </c>
      <c r="C442" s="12" t="s">
        <v>345</v>
      </c>
      <c r="D442" s="13"/>
    </row>
    <row r="443" spans="2:7" ht="15.75" thickBot="1">
      <c r="B443" s="11" t="s">
        <v>293</v>
      </c>
      <c r="C443" s="12" t="s">
        <v>349</v>
      </c>
      <c r="D443" s="13"/>
    </row>
    <row r="444" spans="2:7" ht="15.75" thickBot="1">
      <c r="B444" s="11" t="s">
        <v>351</v>
      </c>
      <c r="C444" s="12" t="s">
        <v>352</v>
      </c>
      <c r="D444" s="13"/>
    </row>
    <row r="445" spans="2:7" ht="15.75" thickBot="1">
      <c r="B445" s="11" t="s">
        <v>331</v>
      </c>
      <c r="C445" s="12"/>
      <c r="D445" s="13"/>
    </row>
    <row r="446" spans="2:7" ht="30.75" thickBot="1">
      <c r="B446" s="11" t="s">
        <v>341</v>
      </c>
      <c r="C446" s="23" t="s">
        <v>338</v>
      </c>
      <c r="D446" s="11" t="s">
        <v>339</v>
      </c>
      <c r="E446" s="11" t="s">
        <v>347</v>
      </c>
      <c r="F446" s="11" t="s">
        <v>348</v>
      </c>
      <c r="G446" s="11" t="s">
        <v>350</v>
      </c>
    </row>
    <row r="447" spans="2:7" ht="15.75" thickBot="1">
      <c r="B447" s="11"/>
      <c r="C447" s="23" t="s">
        <v>169</v>
      </c>
      <c r="D447" s="11">
        <v>285</v>
      </c>
      <c r="E447" s="11">
        <v>207</v>
      </c>
      <c r="F447" s="11">
        <v>78</v>
      </c>
      <c r="G447" s="11">
        <v>475591</v>
      </c>
    </row>
    <row r="448" spans="2:7" ht="15.75" thickBot="1">
      <c r="B448" s="11"/>
      <c r="C448" s="23" t="s">
        <v>170</v>
      </c>
      <c r="D448" s="11">
        <v>120</v>
      </c>
      <c r="E448" s="11">
        <v>102</v>
      </c>
      <c r="F448" s="11">
        <v>18</v>
      </c>
      <c r="G448" s="11">
        <v>311677</v>
      </c>
    </row>
    <row r="449" spans="2:7" ht="15.75" thickBot="1">
      <c r="B449" s="11"/>
      <c r="C449" s="23" t="s">
        <v>171</v>
      </c>
      <c r="D449" s="11">
        <v>87</v>
      </c>
      <c r="E449" s="11">
        <v>82</v>
      </c>
      <c r="F449" s="11">
        <v>5</v>
      </c>
      <c r="G449" s="11">
        <v>173054</v>
      </c>
    </row>
    <row r="450" spans="2:7" ht="15.75" thickBot="1">
      <c r="B450" s="11"/>
      <c r="C450" s="14" t="s">
        <v>75</v>
      </c>
      <c r="D450" s="11">
        <f>SUM(D447:D449)</f>
        <v>492</v>
      </c>
      <c r="E450" s="11">
        <f>SUM(E447:E449)</f>
        <v>391</v>
      </c>
      <c r="F450" s="29">
        <v>101</v>
      </c>
      <c r="G450" s="29">
        <v>960322</v>
      </c>
    </row>
    <row r="451" spans="2:7" ht="15.75" thickBot="1">
      <c r="B451" s="11"/>
      <c r="C451" s="14" t="s">
        <v>40</v>
      </c>
      <c r="D451" s="11">
        <v>0</v>
      </c>
      <c r="E451" s="11">
        <v>0</v>
      </c>
      <c r="F451" s="29" t="s">
        <v>173</v>
      </c>
      <c r="G451" s="29">
        <v>2736</v>
      </c>
    </row>
    <row r="452" spans="2:7" ht="15.75" thickBot="1">
      <c r="B452" s="11"/>
      <c r="C452" s="14" t="s">
        <v>106</v>
      </c>
      <c r="D452" s="11">
        <v>4</v>
      </c>
      <c r="E452" s="11">
        <v>4</v>
      </c>
      <c r="F452" s="29" t="s">
        <v>173</v>
      </c>
      <c r="G452" s="29" t="s">
        <v>172</v>
      </c>
    </row>
    <row r="453" spans="2:7" ht="15.75" thickBot="1">
      <c r="B453" s="11"/>
      <c r="C453" s="14" t="s">
        <v>112</v>
      </c>
      <c r="D453" s="11">
        <f>SUM(D450:D452)</f>
        <v>496</v>
      </c>
      <c r="E453" s="11">
        <f>SUM(E450:E452)</f>
        <v>395</v>
      </c>
      <c r="F453" s="11">
        <f>F447+F448+F449</f>
        <v>101</v>
      </c>
      <c r="G453" s="11">
        <v>963058</v>
      </c>
    </row>
    <row r="454" spans="2:7" ht="105.75" thickBot="1">
      <c r="B454" s="11" t="s">
        <v>314</v>
      </c>
      <c r="C454" s="17" t="s">
        <v>608</v>
      </c>
      <c r="D454" s="18"/>
    </row>
    <row r="456" spans="2:7" ht="15.75" thickBot="1"/>
    <row r="457" spans="2:7" ht="15.75" thickBot="1">
      <c r="B457" s="11" t="s">
        <v>289</v>
      </c>
      <c r="C457" s="12" t="s">
        <v>0</v>
      </c>
      <c r="D457" s="13"/>
    </row>
    <row r="458" spans="2:7" ht="15.75" thickBot="1">
      <c r="B458" s="11" t="s">
        <v>407</v>
      </c>
      <c r="C458" s="8">
        <v>34180</v>
      </c>
      <c r="D458" s="13"/>
    </row>
    <row r="459" spans="2:7" ht="15.75" thickBot="1">
      <c r="B459" s="11" t="s">
        <v>290</v>
      </c>
      <c r="C459" s="12" t="s">
        <v>392</v>
      </c>
      <c r="D459" s="13"/>
    </row>
    <row r="460" spans="2:7" ht="30.75" thickBot="1">
      <c r="B460" s="11" t="s">
        <v>291</v>
      </c>
      <c r="C460" s="12" t="s">
        <v>323</v>
      </c>
      <c r="D460" s="13"/>
    </row>
    <row r="461" spans="2:7" ht="30.75" thickBot="1">
      <c r="B461" s="11" t="s">
        <v>292</v>
      </c>
      <c r="C461" s="12" t="s">
        <v>511</v>
      </c>
      <c r="D461" s="13"/>
    </row>
    <row r="462" spans="2:7" ht="15.75" thickBot="1">
      <c r="B462" s="11" t="s">
        <v>293</v>
      </c>
      <c r="C462" s="12">
        <v>371</v>
      </c>
      <c r="D462" s="13"/>
    </row>
    <row r="463" spans="2:7" ht="15.75" thickBot="1">
      <c r="B463" s="11" t="s">
        <v>353</v>
      </c>
      <c r="C463" s="12">
        <v>370</v>
      </c>
      <c r="D463" s="13"/>
    </row>
    <row r="464" spans="2:7" ht="15.75" thickBot="1">
      <c r="B464" s="11" t="s">
        <v>331</v>
      </c>
      <c r="C464" s="12"/>
      <c r="D464" s="13"/>
    </row>
    <row r="465" spans="2:4" ht="15.75" thickBot="1">
      <c r="B465" s="11" t="s">
        <v>341</v>
      </c>
      <c r="C465" s="23" t="s">
        <v>338</v>
      </c>
      <c r="D465" s="11" t="s">
        <v>339</v>
      </c>
    </row>
    <row r="466" spans="2:4" ht="15.75" thickBot="1">
      <c r="B466" s="11"/>
      <c r="C466" s="23" t="s">
        <v>175</v>
      </c>
      <c r="D466" s="11">
        <v>208</v>
      </c>
    </row>
    <row r="467" spans="2:4" ht="15.75" thickBot="1">
      <c r="B467" s="11"/>
      <c r="C467" s="23" t="s">
        <v>170</v>
      </c>
      <c r="D467" s="11">
        <v>159</v>
      </c>
    </row>
    <row r="468" spans="2:4" ht="15.75" thickBot="1">
      <c r="B468" s="11"/>
      <c r="C468" s="14" t="s">
        <v>75</v>
      </c>
      <c r="D468" s="11">
        <f>SUM(D466:D467)</f>
        <v>367</v>
      </c>
    </row>
    <row r="469" spans="2:4" ht="15.75" thickBot="1">
      <c r="B469" s="11"/>
      <c r="C469" s="14" t="s">
        <v>40</v>
      </c>
      <c r="D469" s="11">
        <v>3</v>
      </c>
    </row>
    <row r="470" spans="2:4" ht="15.75" thickBot="1">
      <c r="B470" s="11"/>
      <c r="C470" s="14" t="s">
        <v>106</v>
      </c>
      <c r="D470" s="11">
        <v>0</v>
      </c>
    </row>
    <row r="471" spans="2:4" ht="15.75" thickBot="1">
      <c r="B471" s="11"/>
      <c r="C471" s="14" t="s">
        <v>112</v>
      </c>
      <c r="D471" s="11">
        <f>SUM(D468:D470)</f>
        <v>370</v>
      </c>
    </row>
    <row r="472" spans="2:4" ht="75.75" thickBot="1">
      <c r="B472" s="11" t="s">
        <v>314</v>
      </c>
      <c r="C472" s="17" t="s">
        <v>609</v>
      </c>
      <c r="D472" s="18"/>
    </row>
    <row r="474" spans="2:4" ht="15.75" thickBot="1"/>
    <row r="475" spans="2:4" ht="15.75" thickBot="1">
      <c r="B475" s="11" t="s">
        <v>289</v>
      </c>
      <c r="C475" s="12" t="s">
        <v>176</v>
      </c>
    </row>
    <row r="476" spans="2:4" ht="15.75" thickBot="1">
      <c r="B476" s="11" t="s">
        <v>407</v>
      </c>
      <c r="C476" s="8">
        <v>34229</v>
      </c>
    </row>
    <row r="477" spans="2:4" ht="15.75" thickBot="1">
      <c r="B477" s="11" t="s">
        <v>290</v>
      </c>
      <c r="C477" s="12"/>
    </row>
    <row r="478" spans="2:4" ht="15.75" thickBot="1">
      <c r="B478" s="11" t="s">
        <v>291</v>
      </c>
      <c r="C478" s="12"/>
    </row>
    <row r="479" spans="2:4" ht="15.75" thickBot="1">
      <c r="B479" s="11" t="s">
        <v>292</v>
      </c>
      <c r="C479" s="12"/>
    </row>
    <row r="480" spans="2:4" ht="15.75" thickBot="1">
      <c r="B480" s="11" t="s">
        <v>293</v>
      </c>
      <c r="C480" s="12"/>
      <c r="D480" s="13"/>
    </row>
    <row r="481" spans="2:10" ht="15.75" thickBot="1">
      <c r="B481" s="11" t="s">
        <v>353</v>
      </c>
      <c r="C481" s="12"/>
      <c r="D481" s="13"/>
    </row>
    <row r="482" spans="2:10" ht="45.75" thickBot="1">
      <c r="B482" s="11" t="s">
        <v>331</v>
      </c>
      <c r="C482" s="12" t="s">
        <v>354</v>
      </c>
      <c r="D482" s="13"/>
    </row>
    <row r="483" spans="2:10" ht="15.75" thickBot="1">
      <c r="B483" s="11" t="s">
        <v>341</v>
      </c>
      <c r="C483" s="23" t="s">
        <v>338</v>
      </c>
      <c r="D483" s="11" t="s">
        <v>339</v>
      </c>
    </row>
    <row r="484" spans="2:10" ht="15.75" thickBot="1">
      <c r="B484" s="11"/>
      <c r="C484" s="23" t="s">
        <v>177</v>
      </c>
      <c r="D484" s="11"/>
    </row>
    <row r="485" spans="2:10" ht="60.75" thickBot="1">
      <c r="B485" s="11" t="s">
        <v>314</v>
      </c>
      <c r="C485" s="17" t="s">
        <v>610</v>
      </c>
      <c r="D485" s="18"/>
    </row>
    <row r="487" spans="2:10" ht="15.75" thickBot="1"/>
    <row r="488" spans="2:10" ht="15.75" thickBot="1">
      <c r="B488" s="11" t="s">
        <v>289</v>
      </c>
      <c r="C488" s="12" t="s">
        <v>0</v>
      </c>
      <c r="D488" s="13"/>
    </row>
    <row r="489" spans="2:10" ht="15.75" thickBot="1">
      <c r="B489" s="11" t="s">
        <v>407</v>
      </c>
      <c r="C489" s="8">
        <v>34964</v>
      </c>
      <c r="D489" s="13"/>
    </row>
    <row r="490" spans="2:10" ht="75.75" thickBot="1">
      <c r="B490" s="11" t="s">
        <v>290</v>
      </c>
      <c r="C490" s="12" t="s">
        <v>360</v>
      </c>
      <c r="D490" s="13"/>
    </row>
    <row r="491" spans="2:10" ht="30.75" thickBot="1">
      <c r="B491" s="11" t="s">
        <v>291</v>
      </c>
      <c r="C491" s="12" t="s">
        <v>344</v>
      </c>
      <c r="D491" s="13"/>
    </row>
    <row r="492" spans="2:10" ht="30.75" thickBot="1">
      <c r="B492" s="11" t="s">
        <v>292</v>
      </c>
      <c r="C492" s="12" t="s">
        <v>345</v>
      </c>
      <c r="D492" s="13"/>
    </row>
    <row r="493" spans="2:10" ht="15.75" thickBot="1">
      <c r="B493" s="11" t="s">
        <v>355</v>
      </c>
      <c r="C493" s="12" t="s">
        <v>356</v>
      </c>
      <c r="D493" s="13"/>
    </row>
    <row r="494" spans="2:10" ht="15.75" thickBot="1">
      <c r="B494" s="11" t="s">
        <v>353</v>
      </c>
      <c r="C494" s="12"/>
      <c r="D494" s="13"/>
    </row>
    <row r="495" spans="2:10" ht="15.75" thickBot="1">
      <c r="B495" s="11" t="s">
        <v>331</v>
      </c>
      <c r="C495" s="12"/>
      <c r="D495" s="13"/>
    </row>
    <row r="496" spans="2:10" ht="30.75" thickBot="1">
      <c r="B496" s="11" t="s">
        <v>341</v>
      </c>
      <c r="C496" s="23" t="s">
        <v>338</v>
      </c>
      <c r="D496" s="11" t="s">
        <v>339</v>
      </c>
      <c r="E496" s="11" t="s">
        <v>347</v>
      </c>
      <c r="F496" s="11" t="s">
        <v>348</v>
      </c>
      <c r="G496" s="11" t="s">
        <v>350</v>
      </c>
      <c r="J496" s="9" t="s">
        <v>357</v>
      </c>
    </row>
    <row r="497" spans="2:7" ht="16.5" thickBot="1">
      <c r="B497" s="11"/>
      <c r="C497" s="30" t="s">
        <v>16</v>
      </c>
      <c r="D497" s="11">
        <v>304</v>
      </c>
      <c r="E497" s="11">
        <v>239</v>
      </c>
      <c r="F497" s="11">
        <v>65</v>
      </c>
      <c r="G497" s="11">
        <v>653573</v>
      </c>
    </row>
    <row r="498" spans="2:7" ht="16.5" thickBot="1">
      <c r="B498" s="11"/>
      <c r="C498" s="30" t="s">
        <v>19</v>
      </c>
      <c r="D498" s="11">
        <v>87</v>
      </c>
      <c r="E498" s="11">
        <v>72</v>
      </c>
      <c r="F498" s="11">
        <v>15</v>
      </c>
      <c r="G498" s="11">
        <v>152751</v>
      </c>
    </row>
    <row r="499" spans="2:7" ht="15.75" thickBot="1">
      <c r="B499" s="11"/>
      <c r="C499" s="14" t="s">
        <v>75</v>
      </c>
      <c r="D499" s="11">
        <f>SUM(D497:D498)</f>
        <v>391</v>
      </c>
      <c r="E499" s="11">
        <f>SUM(E497:E498)</f>
        <v>311</v>
      </c>
      <c r="F499" s="29" t="s">
        <v>172</v>
      </c>
      <c r="G499" s="29">
        <v>806324</v>
      </c>
    </row>
    <row r="500" spans="2:7" ht="15.75" thickBot="1">
      <c r="B500" s="11"/>
      <c r="C500" s="14" t="s">
        <v>40</v>
      </c>
      <c r="D500" s="11">
        <v>0</v>
      </c>
      <c r="E500" s="11">
        <v>0</v>
      </c>
      <c r="F500" s="29" t="s">
        <v>173</v>
      </c>
      <c r="G500" s="29">
        <v>1985</v>
      </c>
    </row>
    <row r="501" spans="2:7" ht="15.75" thickBot="1">
      <c r="B501" s="11"/>
      <c r="C501" s="14" t="s">
        <v>106</v>
      </c>
      <c r="D501" s="11">
        <v>1</v>
      </c>
      <c r="E501" s="11">
        <v>1</v>
      </c>
      <c r="F501" s="29" t="s">
        <v>173</v>
      </c>
      <c r="G501" s="29" t="s">
        <v>172</v>
      </c>
    </row>
    <row r="502" spans="2:7" ht="15.75" thickBot="1">
      <c r="B502" s="11"/>
      <c r="C502" s="14" t="s">
        <v>112</v>
      </c>
      <c r="D502" s="11">
        <f>SUM(D499:D501)</f>
        <v>392</v>
      </c>
      <c r="E502" s="11">
        <f>SUM(E499:E501)</f>
        <v>312</v>
      </c>
      <c r="F502" s="11">
        <f>F497+F498</f>
        <v>80</v>
      </c>
      <c r="G502" s="11">
        <v>808309</v>
      </c>
    </row>
    <row r="503" spans="2:7" ht="90.75" thickBot="1">
      <c r="B503" s="11" t="s">
        <v>314</v>
      </c>
      <c r="C503" s="17" t="s">
        <v>611</v>
      </c>
    </row>
    <row r="505" spans="2:7" ht="15.75" thickBot="1"/>
    <row r="506" spans="2:7" ht="15.75" thickBot="1">
      <c r="B506" s="11" t="s">
        <v>289</v>
      </c>
      <c r="C506" s="12" t="s">
        <v>176</v>
      </c>
      <c r="D506" s="13"/>
    </row>
    <row r="507" spans="2:7" ht="15.75" thickBot="1">
      <c r="B507" s="11" t="s">
        <v>407</v>
      </c>
      <c r="C507" s="8">
        <v>35681</v>
      </c>
      <c r="D507" s="13"/>
    </row>
    <row r="508" spans="2:7" ht="15.75" thickBot="1">
      <c r="B508" s="11" t="s">
        <v>290</v>
      </c>
      <c r="C508" s="12" t="s">
        <v>505</v>
      </c>
      <c r="D508" s="13"/>
    </row>
    <row r="509" spans="2:7" ht="30.75" thickBot="1">
      <c r="B509" s="11" t="s">
        <v>291</v>
      </c>
      <c r="C509" s="12" t="s">
        <v>344</v>
      </c>
      <c r="D509" s="13"/>
    </row>
    <row r="510" spans="2:7" ht="15.75" thickBot="1">
      <c r="B510" s="11" t="s">
        <v>292</v>
      </c>
      <c r="C510" s="12"/>
      <c r="D510" s="13"/>
    </row>
    <row r="511" spans="2:7" ht="15.75" thickBot="1">
      <c r="B511" s="11" t="s">
        <v>355</v>
      </c>
      <c r="C511" s="12"/>
      <c r="D511" s="13"/>
    </row>
    <row r="512" spans="2:7" ht="15.75" thickBot="1">
      <c r="B512" s="11" t="s">
        <v>353</v>
      </c>
      <c r="C512" s="12"/>
      <c r="D512" s="13"/>
    </row>
    <row r="513" spans="2:4" ht="45.75" thickBot="1">
      <c r="B513" s="11" t="s">
        <v>331</v>
      </c>
      <c r="C513" s="12" t="s">
        <v>358</v>
      </c>
      <c r="D513" s="13"/>
    </row>
    <row r="514" spans="2:4" ht="15.75" thickBot="1">
      <c r="B514" s="11" t="s">
        <v>341</v>
      </c>
      <c r="C514" s="23" t="s">
        <v>338</v>
      </c>
      <c r="D514" s="11" t="s">
        <v>339</v>
      </c>
    </row>
    <row r="515" spans="2:4" ht="16.5" thickBot="1">
      <c r="B515" s="11"/>
      <c r="C515" s="30" t="s">
        <v>16</v>
      </c>
      <c r="D515" s="11"/>
    </row>
    <row r="516" spans="2:4" ht="45.75" thickBot="1">
      <c r="B516" s="11" t="s">
        <v>314</v>
      </c>
      <c r="C516" s="17" t="s">
        <v>612</v>
      </c>
      <c r="D516" s="18"/>
    </row>
    <row r="518" spans="2:4" ht="15.75" thickBot="1"/>
    <row r="519" spans="2:4" ht="15.75" thickBot="1">
      <c r="B519" s="11" t="s">
        <v>289</v>
      </c>
      <c r="C519" s="12" t="s">
        <v>0</v>
      </c>
      <c r="D519" s="13"/>
    </row>
    <row r="520" spans="2:4" ht="15.75" thickBot="1">
      <c r="B520" s="11" t="s">
        <v>407</v>
      </c>
      <c r="C520" s="8">
        <v>36000</v>
      </c>
      <c r="D520" s="13"/>
    </row>
    <row r="521" spans="2:4" ht="15.75" thickBot="1">
      <c r="B521" s="11" t="s">
        <v>290</v>
      </c>
      <c r="C521" s="12" t="s">
        <v>392</v>
      </c>
      <c r="D521" s="13"/>
    </row>
    <row r="522" spans="2:4" ht="30.75" thickBot="1">
      <c r="B522" s="11" t="s">
        <v>291</v>
      </c>
      <c r="C522" s="12" t="s">
        <v>323</v>
      </c>
      <c r="D522" s="13"/>
    </row>
    <row r="523" spans="2:4" ht="30.75" thickBot="1">
      <c r="B523" s="11" t="s">
        <v>292</v>
      </c>
      <c r="C523" s="12" t="s">
        <v>512</v>
      </c>
      <c r="D523" s="13"/>
    </row>
    <row r="524" spans="2:4" ht="15.75" thickBot="1">
      <c r="B524" s="11" t="s">
        <v>355</v>
      </c>
      <c r="C524" s="12">
        <v>414</v>
      </c>
      <c r="D524" s="13"/>
    </row>
    <row r="525" spans="2:4" ht="15.75" thickBot="1">
      <c r="B525" s="11" t="s">
        <v>353</v>
      </c>
      <c r="C525" s="12">
        <v>412</v>
      </c>
      <c r="D525" s="13"/>
    </row>
    <row r="526" spans="2:4" ht="45.75" thickBot="1">
      <c r="B526" s="11" t="s">
        <v>331</v>
      </c>
      <c r="C526" s="12" t="s">
        <v>386</v>
      </c>
      <c r="D526" s="13"/>
    </row>
    <row r="527" spans="2:4" ht="15.75" thickBot="1">
      <c r="B527" s="11" t="s">
        <v>341</v>
      </c>
      <c r="C527" s="23" t="s">
        <v>338</v>
      </c>
      <c r="D527" s="11" t="s">
        <v>339</v>
      </c>
    </row>
    <row r="528" spans="2:4" ht="16.5" thickBot="1">
      <c r="B528" s="11"/>
      <c r="C528" s="30" t="s">
        <v>17</v>
      </c>
      <c r="D528" s="11">
        <v>225</v>
      </c>
    </row>
    <row r="529" spans="2:4" ht="16.5" thickBot="1">
      <c r="B529" s="11"/>
      <c r="C529" s="30" t="s">
        <v>178</v>
      </c>
      <c r="D529" s="11">
        <v>102</v>
      </c>
    </row>
    <row r="530" spans="2:4" ht="16.5" thickBot="1">
      <c r="B530" s="11"/>
      <c r="C530" s="30" t="s">
        <v>19</v>
      </c>
      <c r="D530" s="11">
        <v>84</v>
      </c>
    </row>
    <row r="531" spans="2:4" ht="15.75" thickBot="1">
      <c r="B531" s="11"/>
      <c r="C531" s="14" t="s">
        <v>75</v>
      </c>
      <c r="D531" s="11">
        <f>SUM(D528:D530)</f>
        <v>411</v>
      </c>
    </row>
    <row r="532" spans="2:4" ht="15.75" thickBot="1">
      <c r="B532" s="11"/>
      <c r="C532" s="14" t="s">
        <v>40</v>
      </c>
      <c r="D532" s="11">
        <v>1</v>
      </c>
    </row>
    <row r="533" spans="2:4" ht="15.75" thickBot="1">
      <c r="B533" s="11"/>
      <c r="C533" s="14" t="s">
        <v>106</v>
      </c>
      <c r="D533" s="11">
        <v>0</v>
      </c>
    </row>
    <row r="534" spans="2:4" ht="15.75" thickBot="1">
      <c r="B534" s="11"/>
      <c r="C534" s="14" t="s">
        <v>112</v>
      </c>
      <c r="D534" s="11">
        <f>SUM(D531:D533)</f>
        <v>412</v>
      </c>
    </row>
    <row r="535" spans="2:4" ht="75.75" thickBot="1">
      <c r="B535" s="11" t="s">
        <v>314</v>
      </c>
      <c r="C535" s="17" t="s">
        <v>613</v>
      </c>
    </row>
    <row r="537" spans="2:4" ht="15.75" thickBot="1"/>
    <row r="538" spans="2:4" ht="15.75" thickBot="1">
      <c r="B538" s="11" t="s">
        <v>289</v>
      </c>
      <c r="C538" s="12" t="s">
        <v>0</v>
      </c>
      <c r="D538" s="13"/>
    </row>
    <row r="539" spans="2:4" ht="15.75" thickBot="1">
      <c r="B539" s="11" t="s">
        <v>407</v>
      </c>
      <c r="C539" s="8">
        <v>36424</v>
      </c>
      <c r="D539" s="13"/>
    </row>
    <row r="540" spans="2:4" ht="75.75" thickBot="1">
      <c r="B540" s="11" t="s">
        <v>290</v>
      </c>
      <c r="C540" s="12" t="s">
        <v>360</v>
      </c>
      <c r="D540" s="13"/>
    </row>
    <row r="541" spans="2:4" ht="30.75" thickBot="1">
      <c r="B541" s="11" t="s">
        <v>291</v>
      </c>
      <c r="C541" s="12" t="s">
        <v>344</v>
      </c>
      <c r="D541" s="13"/>
    </row>
    <row r="542" spans="2:4" ht="30.75" thickBot="1">
      <c r="B542" s="11" t="s">
        <v>292</v>
      </c>
      <c r="C542" s="12" t="s">
        <v>345</v>
      </c>
      <c r="D542" s="13"/>
    </row>
    <row r="543" spans="2:4" ht="15.75" thickBot="1">
      <c r="B543" s="11" t="s">
        <v>355</v>
      </c>
      <c r="C543" s="12" t="s">
        <v>359</v>
      </c>
      <c r="D543" s="13"/>
    </row>
    <row r="544" spans="2:4" ht="15.75" thickBot="1">
      <c r="B544" s="11" t="s">
        <v>353</v>
      </c>
      <c r="C544" s="12"/>
      <c r="D544" s="13"/>
    </row>
    <row r="545" spans="2:7" ht="15.75" thickBot="1">
      <c r="B545" s="11" t="s">
        <v>331</v>
      </c>
      <c r="C545" s="12"/>
      <c r="D545" s="13"/>
    </row>
    <row r="546" spans="2:7" ht="30.75" thickBot="1">
      <c r="B546" s="11" t="s">
        <v>341</v>
      </c>
      <c r="C546" s="23" t="s">
        <v>338</v>
      </c>
      <c r="D546" s="11" t="s">
        <v>339</v>
      </c>
      <c r="E546" s="11" t="s">
        <v>347</v>
      </c>
      <c r="F546" s="11" t="s">
        <v>348</v>
      </c>
      <c r="G546" s="11" t="s">
        <v>350</v>
      </c>
    </row>
    <row r="547" spans="2:7" ht="16.5" thickBot="1">
      <c r="B547" s="11"/>
      <c r="C547" s="30" t="s">
        <v>17</v>
      </c>
      <c r="D547" s="11">
        <v>350</v>
      </c>
      <c r="E547" s="11">
        <v>253</v>
      </c>
      <c r="F547" s="11">
        <v>97</v>
      </c>
      <c r="G547" s="11">
        <v>970482</v>
      </c>
    </row>
    <row r="548" spans="2:7" ht="15.75" thickBot="1">
      <c r="B548" s="11"/>
      <c r="C548" s="23" t="s">
        <v>179</v>
      </c>
      <c r="D548" s="11">
        <v>113</v>
      </c>
      <c r="E548" s="11">
        <v>85</v>
      </c>
      <c r="F548" s="11">
        <v>28</v>
      </c>
      <c r="G548" s="11">
        <v>283780</v>
      </c>
    </row>
    <row r="549" spans="2:7" ht="15.75" thickBot="1">
      <c r="B549" s="11"/>
      <c r="C549" s="23" t="s">
        <v>180</v>
      </c>
      <c r="D549" s="11">
        <v>51</v>
      </c>
      <c r="E549" s="11">
        <v>33</v>
      </c>
      <c r="F549" s="11">
        <v>18</v>
      </c>
      <c r="G549" s="11">
        <v>175224</v>
      </c>
    </row>
    <row r="550" spans="2:7" ht="15.75" thickBot="1">
      <c r="B550" s="11"/>
      <c r="C550" s="14" t="s">
        <v>75</v>
      </c>
      <c r="D550" s="11">
        <f>SUM(D547:D549)</f>
        <v>514</v>
      </c>
      <c r="E550" s="11">
        <f>SUM(E547:E549)</f>
        <v>371</v>
      </c>
      <c r="F550" s="29">
        <v>143</v>
      </c>
      <c r="G550" s="29">
        <v>1429486</v>
      </c>
    </row>
    <row r="551" spans="2:7" ht="15.75" thickBot="1">
      <c r="B551" s="11"/>
      <c r="C551" s="14" t="s">
        <v>40</v>
      </c>
      <c r="D551" s="11">
        <v>0</v>
      </c>
      <c r="E551" s="11">
        <v>0</v>
      </c>
      <c r="F551" s="29" t="s">
        <v>173</v>
      </c>
      <c r="G551" s="29">
        <v>6441</v>
      </c>
    </row>
    <row r="552" spans="2:7" ht="15.75" thickBot="1">
      <c r="B552" s="11"/>
      <c r="C552" s="14" t="s">
        <v>106</v>
      </c>
      <c r="D552" s="11">
        <v>0</v>
      </c>
      <c r="E552" s="11">
        <v>0</v>
      </c>
      <c r="F552" s="29" t="s">
        <v>173</v>
      </c>
      <c r="G552" s="29" t="s">
        <v>172</v>
      </c>
    </row>
    <row r="553" spans="2:7" ht="15.75" thickBot="1">
      <c r="B553" s="11"/>
      <c r="C553" s="14" t="s">
        <v>112</v>
      </c>
      <c r="D553" s="11">
        <f>SUM(D550:D552)</f>
        <v>514</v>
      </c>
      <c r="E553" s="11">
        <f>SUM(E550:E552)</f>
        <v>371</v>
      </c>
      <c r="F553" s="11">
        <f>F547+F548+F549</f>
        <v>143</v>
      </c>
      <c r="G553" s="11">
        <v>1435927</v>
      </c>
    </row>
    <row r="554" spans="2:7" ht="120.75" thickBot="1">
      <c r="B554" s="11" t="s">
        <v>314</v>
      </c>
      <c r="C554" s="17" t="s">
        <v>614</v>
      </c>
      <c r="D554" s="18"/>
    </row>
    <row r="556" spans="2:7" ht="15.75" thickBot="1"/>
    <row r="557" spans="2:7" ht="15.75" thickBot="1">
      <c r="B557" s="11" t="s">
        <v>289</v>
      </c>
      <c r="C557" s="12" t="s">
        <v>176</v>
      </c>
      <c r="D557" s="13"/>
    </row>
    <row r="558" spans="2:7" ht="15.75" thickBot="1">
      <c r="B558" s="11" t="s">
        <v>407</v>
      </c>
      <c r="C558" s="8">
        <v>36621</v>
      </c>
      <c r="D558" s="13"/>
    </row>
    <row r="559" spans="2:7" ht="15.75" thickBot="1">
      <c r="B559" s="11" t="s">
        <v>290</v>
      </c>
      <c r="C559" s="8"/>
      <c r="D559" s="13"/>
    </row>
    <row r="560" spans="2:7" ht="15.75" thickBot="1">
      <c r="B560" s="11" t="s">
        <v>291</v>
      </c>
      <c r="C560" s="12"/>
      <c r="D560" s="13"/>
    </row>
    <row r="561" spans="2:4" ht="15.75" thickBot="1">
      <c r="B561" s="11" t="s">
        <v>292</v>
      </c>
      <c r="C561" s="12"/>
      <c r="D561" s="13"/>
    </row>
    <row r="562" spans="2:4" ht="15.75" thickBot="1">
      <c r="B562" s="11" t="s">
        <v>355</v>
      </c>
      <c r="C562" s="12"/>
      <c r="D562" s="13"/>
    </row>
    <row r="563" spans="2:4" ht="15.75" thickBot="1">
      <c r="B563" s="11" t="s">
        <v>353</v>
      </c>
      <c r="C563" s="12"/>
      <c r="D563" s="13"/>
    </row>
    <row r="564" spans="2:4" ht="60.75" thickBot="1">
      <c r="B564" s="11" t="s">
        <v>331</v>
      </c>
      <c r="C564" s="12" t="s">
        <v>385</v>
      </c>
      <c r="D564" s="13"/>
    </row>
    <row r="565" spans="2:4" ht="15.75" thickBot="1">
      <c r="B565" s="11" t="s">
        <v>341</v>
      </c>
      <c r="C565" s="23" t="s">
        <v>338</v>
      </c>
      <c r="D565" s="11" t="s">
        <v>339</v>
      </c>
    </row>
    <row r="566" spans="2:4" ht="16.5" thickBot="1">
      <c r="B566" s="11"/>
      <c r="C566" s="30" t="s">
        <v>18</v>
      </c>
      <c r="D566" s="11">
        <v>0</v>
      </c>
    </row>
    <row r="567" spans="2:4" ht="15.75" thickBot="1">
      <c r="B567" s="11"/>
      <c r="C567" s="14" t="s">
        <v>549</v>
      </c>
      <c r="D567" s="11"/>
    </row>
    <row r="568" spans="2:4" ht="45.75" thickBot="1">
      <c r="B568" s="11" t="s">
        <v>314</v>
      </c>
      <c r="C568" s="17" t="s">
        <v>584</v>
      </c>
      <c r="D568" s="18"/>
    </row>
    <row r="570" spans="2:4" ht="15.75" thickBot="1"/>
    <row r="571" spans="2:4" ht="15.75" thickBot="1">
      <c r="B571" s="11" t="s">
        <v>289</v>
      </c>
      <c r="C571" s="12" t="s">
        <v>0</v>
      </c>
      <c r="D571" s="13"/>
    </row>
    <row r="572" spans="2:4" ht="15.75" thickBot="1">
      <c r="B572" s="11" t="s">
        <v>407</v>
      </c>
      <c r="C572" s="8">
        <v>37005</v>
      </c>
      <c r="D572" s="13"/>
    </row>
    <row r="573" spans="2:4" ht="105.75" thickBot="1">
      <c r="B573" s="11" t="s">
        <v>290</v>
      </c>
      <c r="C573" s="12" t="s">
        <v>378</v>
      </c>
      <c r="D573" s="13"/>
    </row>
    <row r="574" spans="2:4" ht="30.75" thickBot="1">
      <c r="B574" s="11" t="s">
        <v>291</v>
      </c>
      <c r="C574" s="12" t="s">
        <v>323</v>
      </c>
      <c r="D574" s="13"/>
    </row>
    <row r="575" spans="2:4" ht="30.75" thickBot="1">
      <c r="B575" s="11" t="s">
        <v>292</v>
      </c>
      <c r="C575" s="12" t="s">
        <v>368</v>
      </c>
      <c r="D575" s="13"/>
    </row>
    <row r="576" spans="2:4" ht="15.75" thickBot="1">
      <c r="B576" s="11" t="s">
        <v>355</v>
      </c>
      <c r="C576" s="12" t="s">
        <v>370</v>
      </c>
      <c r="D576" s="13"/>
    </row>
    <row r="577" spans="2:7" ht="15.75" thickBot="1">
      <c r="B577" s="11" t="s">
        <v>353</v>
      </c>
      <c r="C577" s="12"/>
      <c r="D577" s="13"/>
    </row>
    <row r="578" spans="2:7" ht="90.75" thickBot="1">
      <c r="B578" s="11" t="s">
        <v>369</v>
      </c>
      <c r="C578" s="12" t="s">
        <v>371</v>
      </c>
      <c r="D578" s="13"/>
    </row>
    <row r="579" spans="2:7" ht="30.75" thickBot="1">
      <c r="B579" s="11" t="s">
        <v>341</v>
      </c>
      <c r="C579" s="23" t="s">
        <v>338</v>
      </c>
      <c r="D579" s="11" t="s">
        <v>339</v>
      </c>
      <c r="E579" s="11" t="s">
        <v>347</v>
      </c>
      <c r="F579" s="11" t="s">
        <v>376</v>
      </c>
      <c r="G579" s="11" t="s">
        <v>350</v>
      </c>
    </row>
    <row r="580" spans="2:7" ht="16.5" thickBot="1">
      <c r="B580" s="11"/>
      <c r="C580" s="30" t="s">
        <v>19</v>
      </c>
      <c r="D580" s="11">
        <v>298</v>
      </c>
      <c r="E580" s="11">
        <v>175</v>
      </c>
      <c r="F580" s="11">
        <v>123</v>
      </c>
      <c r="G580" s="11">
        <v>793130</v>
      </c>
    </row>
    <row r="581" spans="2:7" ht="16.5" thickBot="1">
      <c r="B581" s="11"/>
      <c r="C581" s="30" t="s">
        <v>16</v>
      </c>
      <c r="D581" s="11">
        <v>155</v>
      </c>
      <c r="E581" s="11">
        <v>140</v>
      </c>
      <c r="F581" s="11">
        <v>15</v>
      </c>
      <c r="G581" s="11">
        <v>413278</v>
      </c>
    </row>
    <row r="582" spans="2:7" ht="15.75" thickBot="1">
      <c r="B582" s="11"/>
      <c r="C582" s="23" t="s">
        <v>181</v>
      </c>
      <c r="D582" s="11">
        <v>31</v>
      </c>
      <c r="E582" s="11">
        <v>31</v>
      </c>
      <c r="F582" s="11">
        <v>0</v>
      </c>
      <c r="G582" s="11">
        <v>73601</v>
      </c>
    </row>
    <row r="583" spans="2:7" ht="15.75" thickBot="1">
      <c r="B583" s="11"/>
      <c r="C583" s="23" t="s">
        <v>182</v>
      </c>
      <c r="D583" s="29">
        <v>3</v>
      </c>
      <c r="E583" s="29" t="s">
        <v>372</v>
      </c>
      <c r="F583" s="11">
        <v>3</v>
      </c>
      <c r="G583" s="11">
        <v>87030</v>
      </c>
    </row>
    <row r="584" spans="2:7" ht="15.75" thickBot="1">
      <c r="B584" s="11"/>
      <c r="C584" s="14" t="s">
        <v>75</v>
      </c>
      <c r="D584" s="11">
        <v>487</v>
      </c>
      <c r="E584" s="11">
        <f>SUM(E580:E582)</f>
        <v>346</v>
      </c>
      <c r="F584" s="29" t="s">
        <v>172</v>
      </c>
      <c r="G584" s="29" t="s">
        <v>172</v>
      </c>
    </row>
    <row r="585" spans="2:7" ht="15.75" thickBot="1">
      <c r="B585" s="11"/>
      <c r="C585" s="14" t="s">
        <v>40</v>
      </c>
      <c r="D585" s="11">
        <v>0</v>
      </c>
      <c r="E585" s="11">
        <v>0</v>
      </c>
      <c r="F585" s="29" t="s">
        <v>173</v>
      </c>
      <c r="G585" s="29" t="s">
        <v>172</v>
      </c>
    </row>
    <row r="586" spans="2:7" ht="15.75" thickBot="1">
      <c r="B586" s="11"/>
      <c r="C586" s="14" t="s">
        <v>106</v>
      </c>
      <c r="D586" s="11">
        <v>0</v>
      </c>
      <c r="E586" s="11">
        <v>0</v>
      </c>
      <c r="F586" s="29" t="s">
        <v>173</v>
      </c>
      <c r="G586" s="29" t="s">
        <v>172</v>
      </c>
    </row>
    <row r="587" spans="2:7" ht="15.75" thickBot="1">
      <c r="B587" s="11"/>
      <c r="C587" s="14" t="s">
        <v>112</v>
      </c>
      <c r="D587" s="11">
        <f>SUM(D584:D586)</f>
        <v>487</v>
      </c>
      <c r="E587" s="11">
        <f>SUM(E584:E586)</f>
        <v>346</v>
      </c>
      <c r="F587" s="11">
        <f>F580+F581+F582+F583</f>
        <v>141</v>
      </c>
      <c r="G587" s="11">
        <f>G580+G581+G582+G583</f>
        <v>1367039</v>
      </c>
    </row>
    <row r="588" spans="2:7" ht="120.75" thickBot="1">
      <c r="B588" s="11" t="s">
        <v>314</v>
      </c>
      <c r="C588" s="17" t="s">
        <v>615</v>
      </c>
      <c r="D588" s="18"/>
    </row>
    <row r="590" spans="2:7" ht="15.75" thickBot="1"/>
    <row r="591" spans="2:7" ht="15.75" thickBot="1">
      <c r="B591" s="11" t="s">
        <v>289</v>
      </c>
      <c r="C591" s="12" t="s">
        <v>176</v>
      </c>
      <c r="D591" s="13"/>
    </row>
    <row r="592" spans="2:7" ht="15.75" thickBot="1">
      <c r="B592" s="11" t="s">
        <v>407</v>
      </c>
      <c r="C592" s="8">
        <v>37113</v>
      </c>
      <c r="D592" s="13"/>
    </row>
    <row r="593" spans="2:4" ht="15.75" thickBot="1">
      <c r="B593" s="11" t="s">
        <v>290</v>
      </c>
      <c r="C593" s="8"/>
      <c r="D593" s="13"/>
    </row>
    <row r="594" spans="2:4" ht="15.75" thickBot="1">
      <c r="B594" s="11" t="s">
        <v>291</v>
      </c>
      <c r="C594" s="12"/>
      <c r="D594" s="13"/>
    </row>
    <row r="595" spans="2:4" ht="15.75" thickBot="1">
      <c r="B595" s="11" t="s">
        <v>292</v>
      </c>
      <c r="C595" s="12"/>
      <c r="D595" s="13"/>
    </row>
    <row r="596" spans="2:4" ht="15.75" thickBot="1">
      <c r="B596" s="11" t="s">
        <v>355</v>
      </c>
      <c r="C596" s="12"/>
      <c r="D596" s="13"/>
    </row>
    <row r="597" spans="2:4" ht="15.75" thickBot="1">
      <c r="B597" s="11" t="s">
        <v>353</v>
      </c>
      <c r="C597" s="12"/>
      <c r="D597" s="13"/>
    </row>
    <row r="598" spans="2:4" ht="45.75" thickBot="1">
      <c r="B598" s="11" t="s">
        <v>369</v>
      </c>
      <c r="C598" s="12" t="s">
        <v>373</v>
      </c>
      <c r="D598" s="13"/>
    </row>
    <row r="599" spans="2:4" ht="15.75" thickBot="1">
      <c r="B599" s="11" t="s">
        <v>341</v>
      </c>
      <c r="C599" s="23" t="s">
        <v>297</v>
      </c>
      <c r="D599" s="11" t="s">
        <v>298</v>
      </c>
    </row>
    <row r="600" spans="2:4" ht="16.5" thickBot="1">
      <c r="B600" s="11"/>
      <c r="C600" s="30" t="s">
        <v>19</v>
      </c>
      <c r="D600" s="11"/>
    </row>
    <row r="601" spans="2:4" ht="45.75" thickBot="1">
      <c r="B601" s="11" t="s">
        <v>314</v>
      </c>
      <c r="C601" s="17" t="s">
        <v>622</v>
      </c>
      <c r="D601" s="18"/>
    </row>
    <row r="603" spans="2:4" ht="15.75" thickBot="1"/>
    <row r="604" spans="2:4" ht="15.75" thickBot="1">
      <c r="B604" s="11" t="s">
        <v>289</v>
      </c>
      <c r="C604" s="12" t="s">
        <v>0</v>
      </c>
      <c r="D604" s="13"/>
    </row>
    <row r="605" spans="2:4" ht="15.75" thickBot="1">
      <c r="B605" s="11" t="s">
        <v>407</v>
      </c>
      <c r="C605" s="8">
        <v>37884</v>
      </c>
      <c r="D605" s="13"/>
    </row>
    <row r="606" spans="2:4" ht="150.75" thickBot="1">
      <c r="B606" s="11" t="s">
        <v>290</v>
      </c>
      <c r="C606" s="12" t="s">
        <v>374</v>
      </c>
      <c r="D606" s="13"/>
    </row>
    <row r="607" spans="2:4" ht="30.75" thickBot="1">
      <c r="B607" s="11" t="s">
        <v>291</v>
      </c>
      <c r="C607" s="12" t="s">
        <v>323</v>
      </c>
      <c r="D607" s="13"/>
    </row>
    <row r="608" spans="2:4" ht="30.75" thickBot="1">
      <c r="B608" s="11" t="s">
        <v>292</v>
      </c>
      <c r="C608" s="12" t="s">
        <v>345</v>
      </c>
      <c r="D608" s="13"/>
    </row>
    <row r="609" spans="2:7" ht="15.75" thickBot="1">
      <c r="B609" s="11" t="s">
        <v>355</v>
      </c>
      <c r="C609" s="12" t="s">
        <v>375</v>
      </c>
      <c r="D609" s="13"/>
    </row>
    <row r="610" spans="2:7" ht="15.75" thickBot="1">
      <c r="B610" s="11" t="s">
        <v>353</v>
      </c>
      <c r="C610" s="12"/>
      <c r="D610" s="13"/>
    </row>
    <row r="611" spans="2:7" ht="45.75" thickBot="1">
      <c r="B611" s="11" t="s">
        <v>369</v>
      </c>
      <c r="C611" s="12" t="s">
        <v>379</v>
      </c>
      <c r="D611" s="13"/>
    </row>
    <row r="612" spans="2:7" ht="30.75" thickBot="1">
      <c r="B612" s="11" t="s">
        <v>341</v>
      </c>
      <c r="C612" s="23" t="s">
        <v>338</v>
      </c>
      <c r="D612" s="11" t="s">
        <v>339</v>
      </c>
      <c r="E612" s="11" t="s">
        <v>347</v>
      </c>
      <c r="F612" s="11" t="s">
        <v>348</v>
      </c>
      <c r="G612" s="11" t="s">
        <v>350</v>
      </c>
    </row>
    <row r="613" spans="2:7" ht="16.5" thickBot="1">
      <c r="B613" s="11"/>
      <c r="C613" s="30" t="s">
        <v>19</v>
      </c>
      <c r="D613" s="11">
        <v>399</v>
      </c>
      <c r="E613" s="11">
        <v>194</v>
      </c>
      <c r="F613" s="11">
        <v>205</v>
      </c>
      <c r="G613" s="11">
        <v>555771</v>
      </c>
    </row>
    <row r="614" spans="2:7" ht="16.5" thickBot="1">
      <c r="B614" s="11"/>
      <c r="C614" s="30" t="s">
        <v>183</v>
      </c>
      <c r="D614" s="11">
        <v>139</v>
      </c>
      <c r="E614" s="11">
        <v>66</v>
      </c>
      <c r="F614" s="11">
        <v>73</v>
      </c>
      <c r="G614" s="11">
        <v>240792</v>
      </c>
    </row>
    <row r="615" spans="2:7" ht="15.75" thickBot="1">
      <c r="B615" s="11"/>
      <c r="C615" s="23" t="s">
        <v>184</v>
      </c>
      <c r="D615" s="11">
        <v>65</v>
      </c>
      <c r="E615" s="11">
        <v>50</v>
      </c>
      <c r="F615" s="11">
        <v>15</v>
      </c>
      <c r="G615" s="11">
        <v>104158</v>
      </c>
    </row>
    <row r="616" spans="2:7" ht="15.75" thickBot="1">
      <c r="B616" s="11"/>
      <c r="C616" s="23" t="s">
        <v>185</v>
      </c>
      <c r="D616" s="29">
        <v>54</v>
      </c>
      <c r="E616" s="29">
        <v>47</v>
      </c>
      <c r="F616" s="11">
        <v>7</v>
      </c>
      <c r="G616" s="11">
        <v>69318</v>
      </c>
    </row>
    <row r="617" spans="2:7" ht="15.75" thickBot="1">
      <c r="B617" s="11"/>
      <c r="C617" s="14" t="s">
        <v>75</v>
      </c>
      <c r="D617" s="11">
        <f>SUM(D613:D616)</f>
        <v>657</v>
      </c>
      <c r="E617" s="11">
        <f>SUM(E613:E616)</f>
        <v>357</v>
      </c>
      <c r="F617" s="29" t="s">
        <v>172</v>
      </c>
      <c r="G617" s="29">
        <v>970039</v>
      </c>
    </row>
    <row r="618" spans="2:7" ht="15.75" thickBot="1">
      <c r="B618" s="11"/>
      <c r="C618" s="14" t="s">
        <v>40</v>
      </c>
      <c r="D618" s="11">
        <v>0</v>
      </c>
      <c r="E618" s="11">
        <v>0</v>
      </c>
      <c r="F618" s="29" t="s">
        <v>172</v>
      </c>
      <c r="G618" s="29" t="s">
        <v>172</v>
      </c>
    </row>
    <row r="619" spans="2:7" ht="15.75" thickBot="1">
      <c r="B619" s="11"/>
      <c r="C619" s="14" t="s">
        <v>106</v>
      </c>
      <c r="D619" s="11">
        <v>0</v>
      </c>
      <c r="E619" s="11">
        <v>0</v>
      </c>
      <c r="F619" s="29" t="s">
        <v>172</v>
      </c>
      <c r="G619" s="29" t="s">
        <v>172</v>
      </c>
    </row>
    <row r="620" spans="2:7" ht="15.75" thickBot="1">
      <c r="B620" s="11"/>
      <c r="C620" s="14" t="s">
        <v>112</v>
      </c>
      <c r="D620" s="11">
        <f>SUM(D617:D619)</f>
        <v>657</v>
      </c>
      <c r="E620" s="11">
        <f>SUM(E617:E619)</f>
        <v>357</v>
      </c>
      <c r="F620" s="11">
        <f>F613+F614+F615+F616</f>
        <v>300</v>
      </c>
      <c r="G620" s="29" t="s">
        <v>172</v>
      </c>
    </row>
    <row r="621" spans="2:7" ht="75.75" thickBot="1">
      <c r="B621" s="11" t="s">
        <v>314</v>
      </c>
      <c r="C621" s="17" t="s">
        <v>616</v>
      </c>
      <c r="D621" s="18"/>
    </row>
    <row r="623" spans="2:7" ht="15.75" thickBot="1"/>
    <row r="624" spans="2:7" ht="15.75" thickBot="1">
      <c r="B624" s="11" t="s">
        <v>289</v>
      </c>
      <c r="C624" s="12" t="s">
        <v>0</v>
      </c>
      <c r="D624" s="13"/>
    </row>
    <row r="625" spans="2:7" ht="15.75" thickBot="1">
      <c r="B625" s="11" t="s">
        <v>407</v>
      </c>
      <c r="C625" s="8">
        <v>38980</v>
      </c>
      <c r="D625" s="13"/>
    </row>
    <row r="626" spans="2:7" ht="150.75" thickBot="1">
      <c r="B626" s="11" t="s">
        <v>290</v>
      </c>
      <c r="C626" s="12" t="s">
        <v>374</v>
      </c>
      <c r="D626" s="13"/>
    </row>
    <row r="627" spans="2:7" ht="30.75" thickBot="1">
      <c r="B627" s="11" t="s">
        <v>291</v>
      </c>
      <c r="C627" s="12" t="s">
        <v>323</v>
      </c>
      <c r="D627" s="13"/>
    </row>
    <row r="628" spans="2:7" ht="30.75" thickBot="1">
      <c r="B628" s="11" t="s">
        <v>292</v>
      </c>
      <c r="C628" s="12" t="s">
        <v>345</v>
      </c>
      <c r="D628" s="13"/>
    </row>
    <row r="629" spans="2:7" ht="15.75" thickBot="1">
      <c r="B629" s="11" t="s">
        <v>355</v>
      </c>
      <c r="C629" s="12" t="s">
        <v>380</v>
      </c>
      <c r="D629" s="13"/>
    </row>
    <row r="630" spans="2:7" ht="15.75" thickBot="1">
      <c r="B630" s="11" t="s">
        <v>353</v>
      </c>
      <c r="C630" s="31">
        <v>0.61450000000000005</v>
      </c>
      <c r="D630" s="13"/>
    </row>
    <row r="631" spans="2:7" ht="45.75" thickBot="1">
      <c r="B631" s="11" t="s">
        <v>369</v>
      </c>
      <c r="C631" s="12" t="s">
        <v>379</v>
      </c>
      <c r="D631" s="13"/>
    </row>
    <row r="632" spans="2:7" ht="30.75" thickBot="1">
      <c r="B632" s="11" t="s">
        <v>341</v>
      </c>
      <c r="C632" s="23" t="s">
        <v>338</v>
      </c>
      <c r="D632" s="11" t="s">
        <v>339</v>
      </c>
      <c r="E632" s="11" t="s">
        <v>347</v>
      </c>
      <c r="F632" s="11" t="s">
        <v>348</v>
      </c>
      <c r="G632" s="11" t="s">
        <v>350</v>
      </c>
    </row>
    <row r="633" spans="2:7" ht="16.5" thickBot="1">
      <c r="B633" s="11"/>
      <c r="C633" s="30" t="s">
        <v>20</v>
      </c>
      <c r="D633" s="11">
        <v>464</v>
      </c>
      <c r="E633" s="11">
        <v>267</v>
      </c>
      <c r="F633" s="11">
        <v>197</v>
      </c>
      <c r="G633" s="11">
        <v>393899</v>
      </c>
    </row>
    <row r="634" spans="2:7" ht="15.75" thickBot="1">
      <c r="B634" s="11"/>
      <c r="C634" s="23" t="s">
        <v>22</v>
      </c>
      <c r="D634" s="11">
        <v>136</v>
      </c>
      <c r="E634" s="11">
        <v>69</v>
      </c>
      <c r="F634" s="11">
        <v>67</v>
      </c>
      <c r="G634" s="11">
        <v>163582</v>
      </c>
    </row>
    <row r="635" spans="2:7" ht="15.75" thickBot="1">
      <c r="B635" s="11"/>
      <c r="C635" s="23" t="s">
        <v>23</v>
      </c>
      <c r="D635" s="11">
        <v>102</v>
      </c>
      <c r="E635" s="11">
        <v>66</v>
      </c>
      <c r="F635" s="11">
        <v>36</v>
      </c>
      <c r="G635" s="11">
        <v>96861</v>
      </c>
    </row>
    <row r="636" spans="2:7" ht="15.75" thickBot="1">
      <c r="B636" s="11"/>
      <c r="C636" s="14" t="s">
        <v>75</v>
      </c>
      <c r="D636" s="11">
        <f>SUM(D633:D635)</f>
        <v>702</v>
      </c>
      <c r="E636" s="11">
        <f>SUM(E633:E635)</f>
        <v>402</v>
      </c>
      <c r="F636" s="29" t="s">
        <v>172</v>
      </c>
      <c r="G636" s="29">
        <v>654342</v>
      </c>
    </row>
    <row r="637" spans="2:7" ht="15.75" thickBot="1">
      <c r="B637" s="11"/>
      <c r="C637" s="14" t="s">
        <v>40</v>
      </c>
      <c r="D637" s="11">
        <v>1</v>
      </c>
      <c r="E637" s="11">
        <v>1</v>
      </c>
      <c r="F637" s="29" t="s">
        <v>172</v>
      </c>
      <c r="G637" s="29" t="s">
        <v>172</v>
      </c>
    </row>
    <row r="638" spans="2:7" ht="15.75" thickBot="1">
      <c r="B638" s="11"/>
      <c r="C638" s="14" t="s">
        <v>106</v>
      </c>
      <c r="D638" s="11">
        <v>0</v>
      </c>
      <c r="E638" s="11">
        <v>0</v>
      </c>
      <c r="F638" s="29" t="s">
        <v>172</v>
      </c>
      <c r="G638" s="29" t="s">
        <v>172</v>
      </c>
    </row>
    <row r="639" spans="2:7" ht="15.75" thickBot="1">
      <c r="B639" s="11"/>
      <c r="C639" s="14" t="s">
        <v>112</v>
      </c>
      <c r="D639" s="11">
        <f>SUM(D636:D638)</f>
        <v>703</v>
      </c>
      <c r="E639" s="11">
        <f>SUM(E636:E638)</f>
        <v>403</v>
      </c>
      <c r="F639" s="11">
        <f>F633+F634+F635</f>
        <v>300</v>
      </c>
      <c r="G639" s="29" t="s">
        <v>172</v>
      </c>
    </row>
    <row r="640" spans="2:7" ht="75.75" thickBot="1">
      <c r="B640" s="11" t="s">
        <v>314</v>
      </c>
      <c r="C640" s="17" t="s">
        <v>617</v>
      </c>
      <c r="D640" s="18"/>
    </row>
    <row r="642" spans="2:7" ht="15.75" thickBot="1"/>
    <row r="643" spans="2:7" ht="15.75" thickBot="1">
      <c r="B643" s="11" t="s">
        <v>289</v>
      </c>
      <c r="C643" s="12" t="s">
        <v>0</v>
      </c>
      <c r="D643" s="13"/>
    </row>
    <row r="644" spans="2:7" ht="15.75" thickBot="1">
      <c r="B644" s="11" t="s">
        <v>407</v>
      </c>
      <c r="C644" s="8">
        <v>39348</v>
      </c>
      <c r="D644" s="13"/>
    </row>
    <row r="645" spans="2:7" ht="90.75" thickBot="1">
      <c r="B645" s="11" t="s">
        <v>290</v>
      </c>
      <c r="C645" s="12" t="s">
        <v>367</v>
      </c>
      <c r="D645" s="13"/>
    </row>
    <row r="646" spans="2:7" ht="30.75" thickBot="1">
      <c r="B646" s="11" t="s">
        <v>291</v>
      </c>
      <c r="C646" s="12" t="s">
        <v>323</v>
      </c>
      <c r="D646" s="13"/>
    </row>
    <row r="647" spans="2:7" ht="30.75" thickBot="1">
      <c r="B647" s="11" t="s">
        <v>292</v>
      </c>
      <c r="C647" s="12" t="s">
        <v>368</v>
      </c>
      <c r="D647" s="13"/>
    </row>
    <row r="648" spans="2:7" ht="15.75" thickBot="1">
      <c r="B648" s="11" t="s">
        <v>355</v>
      </c>
      <c r="C648" s="12" t="s">
        <v>381</v>
      </c>
      <c r="D648" s="13"/>
    </row>
    <row r="649" spans="2:7" ht="15.75" thickBot="1">
      <c r="B649" s="11" t="s">
        <v>353</v>
      </c>
      <c r="C649" s="12"/>
      <c r="D649" s="13"/>
    </row>
    <row r="650" spans="2:7" ht="120.75" thickBot="1">
      <c r="B650" s="11" t="s">
        <v>369</v>
      </c>
      <c r="C650" s="12" t="s">
        <v>384</v>
      </c>
      <c r="D650" s="13"/>
    </row>
    <row r="651" spans="2:7" ht="30.75" thickBot="1">
      <c r="B651" s="11" t="s">
        <v>341</v>
      </c>
      <c r="C651" s="23" t="s">
        <v>338</v>
      </c>
      <c r="D651" s="11" t="s">
        <v>339</v>
      </c>
      <c r="E651" s="11" t="s">
        <v>347</v>
      </c>
      <c r="F651" s="11" t="s">
        <v>376</v>
      </c>
      <c r="G651" s="11" t="s">
        <v>350</v>
      </c>
    </row>
    <row r="652" spans="2:7" ht="16.5" thickBot="1">
      <c r="B652" s="11"/>
      <c r="C652" s="30" t="s">
        <v>21</v>
      </c>
      <c r="D652" s="11">
        <v>330</v>
      </c>
      <c r="E652" s="11">
        <v>254</v>
      </c>
      <c r="F652" s="11">
        <v>76</v>
      </c>
      <c r="G652" s="11">
        <v>250613</v>
      </c>
    </row>
    <row r="653" spans="2:7" ht="15.75" thickBot="1">
      <c r="B653" s="11"/>
      <c r="C653" s="23" t="s">
        <v>22</v>
      </c>
      <c r="D653" s="11">
        <v>197</v>
      </c>
      <c r="E653" s="11">
        <v>132</v>
      </c>
      <c r="F653" s="11">
        <v>65</v>
      </c>
      <c r="G653" s="11">
        <v>253692</v>
      </c>
    </row>
    <row r="654" spans="2:7" ht="15.75" thickBot="1">
      <c r="B654" s="11"/>
      <c r="C654" s="14" t="s">
        <v>75</v>
      </c>
      <c r="D654" s="11">
        <f>SUM(D652:D653)</f>
        <v>527</v>
      </c>
      <c r="E654" s="11">
        <f>SUM(E652:E653)</f>
        <v>386</v>
      </c>
      <c r="F654" s="29" t="s">
        <v>172</v>
      </c>
      <c r="G654" s="29">
        <v>504305</v>
      </c>
    </row>
    <row r="655" spans="2:7" ht="15.75" thickBot="1">
      <c r="B655" s="11"/>
      <c r="C655" s="14" t="s">
        <v>40</v>
      </c>
      <c r="D655" s="11">
        <v>1</v>
      </c>
      <c r="E655" s="11">
        <v>1</v>
      </c>
      <c r="F655" s="29" t="s">
        <v>172</v>
      </c>
      <c r="G655" s="29" t="s">
        <v>172</v>
      </c>
    </row>
    <row r="656" spans="2:7" ht="15.75" thickBot="1">
      <c r="B656" s="11"/>
      <c r="C656" s="14" t="s">
        <v>106</v>
      </c>
      <c r="D656" s="11">
        <v>0</v>
      </c>
      <c r="E656" s="11">
        <v>0</v>
      </c>
      <c r="F656" s="29" t="s">
        <v>172</v>
      </c>
      <c r="G656" s="29" t="s">
        <v>172</v>
      </c>
    </row>
    <row r="657" spans="2:7" ht="15.75" thickBot="1">
      <c r="B657" s="11"/>
      <c r="C657" s="14" t="s">
        <v>112</v>
      </c>
      <c r="D657" s="11">
        <f>SUM(D654:D656)</f>
        <v>528</v>
      </c>
      <c r="E657" s="11">
        <f>SUM(E654:E656)</f>
        <v>387</v>
      </c>
      <c r="F657" s="11">
        <f>F652+F653</f>
        <v>141</v>
      </c>
      <c r="G657" s="29" t="s">
        <v>172</v>
      </c>
    </row>
    <row r="658" spans="2:7" ht="90.75" thickBot="1">
      <c r="B658" s="11" t="s">
        <v>314</v>
      </c>
      <c r="C658" s="17" t="s">
        <v>618</v>
      </c>
      <c r="D658" s="18"/>
    </row>
    <row r="660" spans="2:7" ht="15.75" thickBot="1"/>
    <row r="661" spans="2:7" ht="15.75" thickBot="1">
      <c r="B661" s="11" t="s">
        <v>289</v>
      </c>
      <c r="C661" s="12" t="s">
        <v>0</v>
      </c>
      <c r="D661" s="13"/>
    </row>
    <row r="662" spans="2:7" ht="15.75" thickBot="1">
      <c r="B662" s="11" t="s">
        <v>407</v>
      </c>
      <c r="C662" s="8">
        <v>39713</v>
      </c>
      <c r="D662" s="13"/>
    </row>
    <row r="663" spans="2:7" ht="105.75" thickBot="1">
      <c r="B663" s="11" t="s">
        <v>290</v>
      </c>
      <c r="C663" s="12" t="s">
        <v>377</v>
      </c>
      <c r="D663" s="13"/>
    </row>
    <row r="664" spans="2:7" ht="30.75" thickBot="1">
      <c r="B664" s="11" t="s">
        <v>291</v>
      </c>
      <c r="C664" s="12" t="s">
        <v>323</v>
      </c>
      <c r="D664" s="13"/>
    </row>
    <row r="665" spans="2:7" ht="30.75" thickBot="1">
      <c r="B665" s="11" t="s">
        <v>292</v>
      </c>
      <c r="C665" s="12" t="s">
        <v>345</v>
      </c>
      <c r="D665" s="13"/>
    </row>
    <row r="666" spans="2:7" ht="15.75" thickBot="1">
      <c r="B666" s="11" t="s">
        <v>355</v>
      </c>
      <c r="C666" s="12" t="s">
        <v>382</v>
      </c>
      <c r="D666" s="13"/>
    </row>
    <row r="667" spans="2:7" ht="15.75" thickBot="1">
      <c r="B667" s="11" t="s">
        <v>353</v>
      </c>
      <c r="C667" s="31">
        <v>0.53900000000000003</v>
      </c>
      <c r="D667" s="13"/>
    </row>
    <row r="668" spans="2:7" ht="120.75" thickBot="1">
      <c r="B668" s="11" t="s">
        <v>369</v>
      </c>
      <c r="C668" s="12" t="s">
        <v>383</v>
      </c>
      <c r="D668" s="13"/>
    </row>
    <row r="669" spans="2:7" ht="30.75" thickBot="1">
      <c r="B669" s="11" t="s">
        <v>341</v>
      </c>
      <c r="C669" s="23" t="s">
        <v>338</v>
      </c>
      <c r="D669" s="11" t="s">
        <v>339</v>
      </c>
      <c r="E669" s="11" t="s">
        <v>347</v>
      </c>
      <c r="F669" s="11" t="s">
        <v>376</v>
      </c>
      <c r="G669" s="11" t="s">
        <v>350</v>
      </c>
    </row>
    <row r="670" spans="2:7" ht="16.5" thickBot="1">
      <c r="B670" s="11"/>
      <c r="C670" s="30" t="s">
        <v>189</v>
      </c>
      <c r="D670" s="11">
        <v>351</v>
      </c>
      <c r="E670" s="11">
        <v>217</v>
      </c>
      <c r="F670" s="11">
        <v>134</v>
      </c>
      <c r="G670" s="11">
        <v>416497</v>
      </c>
    </row>
    <row r="671" spans="2:7" ht="16.5" thickBot="1">
      <c r="B671" s="11"/>
      <c r="C671" s="30" t="s">
        <v>190</v>
      </c>
      <c r="D671" s="11">
        <v>66</v>
      </c>
      <c r="E671" s="11">
        <v>64</v>
      </c>
      <c r="F671" s="11">
        <v>2</v>
      </c>
      <c r="G671" s="11">
        <v>41506</v>
      </c>
    </row>
    <row r="672" spans="2:7" ht="15.75" thickBot="1">
      <c r="B672" s="11"/>
      <c r="C672" s="23" t="s">
        <v>191</v>
      </c>
      <c r="D672" s="11">
        <v>46</v>
      </c>
      <c r="E672" s="11">
        <v>46</v>
      </c>
      <c r="F672" s="11">
        <v>0</v>
      </c>
      <c r="G672" s="11">
        <v>74820</v>
      </c>
    </row>
    <row r="673" spans="2:7" ht="15.75" thickBot="1">
      <c r="B673" s="11"/>
      <c r="C673" s="23" t="s">
        <v>192</v>
      </c>
      <c r="D673" s="29">
        <v>37</v>
      </c>
      <c r="E673" s="29">
        <v>36</v>
      </c>
      <c r="F673" s="11">
        <v>1</v>
      </c>
      <c r="G673" s="11">
        <v>60395</v>
      </c>
    </row>
    <row r="674" spans="2:7" ht="15.75" thickBot="1">
      <c r="B674" s="11"/>
      <c r="C674" s="23" t="s">
        <v>193</v>
      </c>
      <c r="D674" s="29">
        <v>25</v>
      </c>
      <c r="E674" s="29">
        <v>21</v>
      </c>
      <c r="F674" s="11">
        <v>4</v>
      </c>
      <c r="G674" s="11">
        <v>32887</v>
      </c>
    </row>
    <row r="675" spans="2:7" ht="15.75" thickBot="1">
      <c r="B675" s="11"/>
      <c r="C675" s="14" t="s">
        <v>75</v>
      </c>
      <c r="D675" s="11">
        <f>SUM(D670:D674)</f>
        <v>525</v>
      </c>
      <c r="E675" s="11">
        <f>SUM(E670:E674)</f>
        <v>384</v>
      </c>
      <c r="F675" s="29" t="s">
        <v>172</v>
      </c>
      <c r="G675" s="29">
        <v>626105</v>
      </c>
    </row>
    <row r="676" spans="2:7" ht="15.75" thickBot="1">
      <c r="B676" s="11"/>
      <c r="C676" s="14" t="s">
        <v>40</v>
      </c>
      <c r="D676" s="11">
        <v>2</v>
      </c>
      <c r="E676" s="11">
        <v>2</v>
      </c>
      <c r="F676" s="29" t="s">
        <v>172</v>
      </c>
      <c r="G676" s="29" t="s">
        <v>172</v>
      </c>
    </row>
    <row r="677" spans="2:7" ht="15.75" thickBot="1">
      <c r="B677" s="11"/>
      <c r="C677" s="14" t="s">
        <v>106</v>
      </c>
      <c r="D677" s="11">
        <v>0</v>
      </c>
      <c r="E677" s="11">
        <v>0</v>
      </c>
      <c r="F677" s="29" t="s">
        <v>172</v>
      </c>
      <c r="G677" s="29" t="s">
        <v>172</v>
      </c>
    </row>
    <row r="678" spans="2:7" ht="15.75" thickBot="1">
      <c r="B678" s="11"/>
      <c r="C678" s="14" t="s">
        <v>112</v>
      </c>
      <c r="D678" s="11">
        <f>SUM(D675:D677)</f>
        <v>527</v>
      </c>
      <c r="E678" s="11">
        <f>SUM(E675:E677)</f>
        <v>386</v>
      </c>
      <c r="F678" s="11">
        <f>F670+F671+F672+F673+F674</f>
        <v>141</v>
      </c>
      <c r="G678" s="29" t="s">
        <v>172</v>
      </c>
    </row>
    <row r="679" spans="2:7" ht="105.75" thickBot="1">
      <c r="B679" s="11" t="s">
        <v>314</v>
      </c>
      <c r="C679" s="17" t="s">
        <v>619</v>
      </c>
      <c r="D679" s="18"/>
    </row>
    <row r="681" spans="2:7" ht="15.75" thickBot="1"/>
    <row r="682" spans="2:7" ht="15.75" thickBot="1">
      <c r="B682" s="11" t="s">
        <v>289</v>
      </c>
      <c r="C682" s="12" t="s">
        <v>0</v>
      </c>
      <c r="D682" s="13"/>
    </row>
    <row r="683" spans="2:7" ht="15.75" thickBot="1">
      <c r="B683" s="11" t="s">
        <v>407</v>
      </c>
      <c r="C683" s="8">
        <v>40084</v>
      </c>
      <c r="D683" s="13"/>
    </row>
    <row r="684" spans="2:7" ht="150.75" thickBot="1">
      <c r="B684" s="11" t="s">
        <v>290</v>
      </c>
      <c r="C684" s="12" t="s">
        <v>374</v>
      </c>
      <c r="D684" s="13"/>
    </row>
    <row r="685" spans="2:7" ht="75.75" thickBot="1">
      <c r="B685" s="11" t="s">
        <v>291</v>
      </c>
      <c r="C685" s="12" t="s">
        <v>387</v>
      </c>
      <c r="D685" s="13"/>
    </row>
    <row r="686" spans="2:7" ht="30.75" thickBot="1">
      <c r="B686" s="11" t="s">
        <v>292</v>
      </c>
      <c r="C686" s="12" t="s">
        <v>513</v>
      </c>
      <c r="D686" s="13"/>
    </row>
    <row r="687" spans="2:7" ht="15.75" thickBot="1">
      <c r="B687" s="11" t="s">
        <v>355</v>
      </c>
      <c r="C687" s="12" t="s">
        <v>389</v>
      </c>
      <c r="D687" s="13"/>
    </row>
    <row r="688" spans="2:7" ht="15.75" thickBot="1">
      <c r="B688" s="11" t="s">
        <v>353</v>
      </c>
      <c r="C688" s="12" t="s">
        <v>388</v>
      </c>
      <c r="D688" s="13"/>
    </row>
    <row r="689" spans="2:7" ht="15.75" thickBot="1">
      <c r="B689" s="11" t="s">
        <v>369</v>
      </c>
      <c r="C689" s="12"/>
      <c r="D689" s="13"/>
    </row>
    <row r="690" spans="2:7" ht="30.75" thickBot="1">
      <c r="B690" s="11" t="s">
        <v>341</v>
      </c>
      <c r="C690" s="23" t="s">
        <v>338</v>
      </c>
      <c r="D690" s="11" t="s">
        <v>339</v>
      </c>
      <c r="E690" s="11" t="s">
        <v>347</v>
      </c>
      <c r="F690" s="11" t="s">
        <v>348</v>
      </c>
      <c r="G690" s="11" t="s">
        <v>350</v>
      </c>
    </row>
    <row r="691" spans="2:7" ht="16.5" thickBot="1">
      <c r="B691" s="11"/>
      <c r="C691" s="30" t="s">
        <v>186</v>
      </c>
      <c r="D691" s="11">
        <v>300</v>
      </c>
      <c r="E691" s="11">
        <v>120</v>
      </c>
      <c r="F691" s="11">
        <v>180</v>
      </c>
      <c r="G691" s="11">
        <v>265926</v>
      </c>
    </row>
    <row r="692" spans="2:7" ht="15.75" thickBot="1">
      <c r="B692" s="11"/>
      <c r="C692" s="23" t="s">
        <v>194</v>
      </c>
      <c r="D692" s="11">
        <v>144</v>
      </c>
      <c r="E692" s="11">
        <v>35</v>
      </c>
      <c r="F692" s="11">
        <v>109</v>
      </c>
      <c r="G692" s="11">
        <v>184504</v>
      </c>
    </row>
    <row r="693" spans="2:7" ht="15.75" thickBot="1">
      <c r="B693" s="11"/>
      <c r="C693" s="23" t="s">
        <v>195</v>
      </c>
      <c r="D693" s="11">
        <v>54</v>
      </c>
      <c r="E693" s="11">
        <v>43</v>
      </c>
      <c r="F693" s="11">
        <v>11</v>
      </c>
      <c r="G693" s="11">
        <v>49208</v>
      </c>
    </row>
    <row r="694" spans="2:7" ht="15.75" thickBot="1">
      <c r="B694" s="11"/>
      <c r="C694" s="14" t="s">
        <v>75</v>
      </c>
      <c r="D694" s="11">
        <f>SUM(D691:D693)</f>
        <v>498</v>
      </c>
      <c r="E694" s="11">
        <f>SUM(E691:E693)</f>
        <v>198</v>
      </c>
      <c r="F694" s="29" t="s">
        <v>172</v>
      </c>
      <c r="G694" s="29">
        <v>499838</v>
      </c>
    </row>
    <row r="695" spans="2:7" ht="15.75" thickBot="1">
      <c r="B695" s="11"/>
      <c r="C695" s="14" t="s">
        <v>40</v>
      </c>
      <c r="D695" s="11">
        <v>1</v>
      </c>
      <c r="E695" s="11">
        <v>1</v>
      </c>
      <c r="F695" s="29" t="s">
        <v>172</v>
      </c>
      <c r="G695" s="29">
        <v>4940</v>
      </c>
    </row>
    <row r="696" spans="2:7" ht="15.75" thickBot="1">
      <c r="B696" s="11"/>
      <c r="C696" s="14" t="s">
        <v>106</v>
      </c>
      <c r="D696" s="11">
        <v>0</v>
      </c>
      <c r="E696" s="11">
        <v>0</v>
      </c>
      <c r="F696" s="29" t="s">
        <v>172</v>
      </c>
      <c r="G696" s="29" t="s">
        <v>172</v>
      </c>
    </row>
    <row r="697" spans="2:7" ht="15.75" thickBot="1">
      <c r="B697" s="11"/>
      <c r="C697" s="14" t="s">
        <v>112</v>
      </c>
      <c r="D697" s="11">
        <f>SUM(D694:D696)</f>
        <v>499</v>
      </c>
      <c r="E697" s="11">
        <f>SUM(E694:E696)</f>
        <v>199</v>
      </c>
      <c r="F697" s="11">
        <f>F691+F692+F693</f>
        <v>300</v>
      </c>
      <c r="G697" s="11">
        <v>504578</v>
      </c>
    </row>
    <row r="698" spans="2:7" ht="75.75" thickBot="1">
      <c r="B698" s="11" t="s">
        <v>314</v>
      </c>
      <c r="C698" s="17" t="s">
        <v>621</v>
      </c>
      <c r="D698" s="18"/>
    </row>
    <row r="700" spans="2:7" ht="15.75" thickBot="1"/>
    <row r="701" spans="2:7" ht="15.75" thickBot="1">
      <c r="B701" s="11" t="s">
        <v>289</v>
      </c>
      <c r="C701" s="12" t="s">
        <v>0</v>
      </c>
      <c r="D701" s="13"/>
    </row>
    <row r="702" spans="2:7" ht="15.75" thickBot="1">
      <c r="B702" s="11" t="s">
        <v>407</v>
      </c>
      <c r="C702" s="8">
        <v>41178</v>
      </c>
      <c r="D702" s="13"/>
    </row>
    <row r="703" spans="2:7" ht="150.75" thickBot="1">
      <c r="B703" s="11" t="s">
        <v>290</v>
      </c>
      <c r="C703" s="12" t="s">
        <v>374</v>
      </c>
      <c r="D703" s="13"/>
    </row>
    <row r="704" spans="2:7" ht="75.75" thickBot="1">
      <c r="B704" s="11" t="s">
        <v>291</v>
      </c>
      <c r="C704" s="12" t="s">
        <v>387</v>
      </c>
      <c r="D704" s="13"/>
    </row>
    <row r="705" spans="2:7" ht="30.75" thickBot="1">
      <c r="B705" s="11" t="s">
        <v>292</v>
      </c>
      <c r="C705" s="12" t="s">
        <v>513</v>
      </c>
      <c r="D705" s="13"/>
    </row>
    <row r="706" spans="2:7" ht="15.75" thickBot="1">
      <c r="B706" s="11" t="s">
        <v>355</v>
      </c>
      <c r="C706" s="12" t="s">
        <v>390</v>
      </c>
      <c r="D706" s="13"/>
    </row>
    <row r="707" spans="2:7" ht="15.75" thickBot="1">
      <c r="B707" s="11" t="s">
        <v>353</v>
      </c>
      <c r="C707" s="12" t="s">
        <v>391</v>
      </c>
      <c r="D707" s="13"/>
    </row>
    <row r="708" spans="2:7" ht="15.75" thickBot="1">
      <c r="B708" s="11" t="s">
        <v>369</v>
      </c>
      <c r="C708" s="12"/>
      <c r="D708" s="13"/>
    </row>
    <row r="709" spans="2:7" ht="30.75" thickBot="1">
      <c r="B709" s="11" t="s">
        <v>326</v>
      </c>
      <c r="C709" s="23" t="s">
        <v>338</v>
      </c>
      <c r="D709" s="11" t="s">
        <v>339</v>
      </c>
      <c r="E709" s="11" t="s">
        <v>347</v>
      </c>
      <c r="F709" s="11" t="s">
        <v>348</v>
      </c>
      <c r="G709" s="11" t="s">
        <v>350</v>
      </c>
    </row>
    <row r="710" spans="2:7" ht="15.75" thickBot="1">
      <c r="B710" s="11"/>
      <c r="C710" s="15" t="s">
        <v>36</v>
      </c>
      <c r="D710" s="11">
        <v>199</v>
      </c>
      <c r="E710" s="11">
        <v>34</v>
      </c>
      <c r="F710" s="11">
        <v>165</v>
      </c>
      <c r="G710" s="11">
        <v>233376</v>
      </c>
    </row>
    <row r="711" spans="2:7" ht="15.75" thickBot="1">
      <c r="B711" s="11"/>
      <c r="C711" s="15" t="s">
        <v>37</v>
      </c>
      <c r="D711" s="11">
        <v>141</v>
      </c>
      <c r="E711" s="11">
        <v>54</v>
      </c>
      <c r="F711" s="11">
        <v>87</v>
      </c>
      <c r="G711" s="11">
        <v>140668</v>
      </c>
    </row>
    <row r="712" spans="2:7" ht="15.75" thickBot="1">
      <c r="B712" s="11"/>
      <c r="C712" s="15" t="s">
        <v>38</v>
      </c>
      <c r="D712" s="11">
        <v>96</v>
      </c>
      <c r="E712" s="11">
        <v>58</v>
      </c>
      <c r="F712" s="11">
        <v>38</v>
      </c>
      <c r="G712" s="11">
        <v>74552</v>
      </c>
    </row>
    <row r="713" spans="2:7" ht="15.75" thickBot="1">
      <c r="B713" s="11"/>
      <c r="C713" s="15" t="s">
        <v>196</v>
      </c>
      <c r="D713" s="11">
        <v>34</v>
      </c>
      <c r="E713" s="11">
        <v>27</v>
      </c>
      <c r="F713" s="11">
        <v>7</v>
      </c>
      <c r="G713" s="11">
        <v>26463</v>
      </c>
    </row>
    <row r="714" spans="2:7" ht="15.75" thickBot="1">
      <c r="B714" s="11"/>
      <c r="C714" s="15" t="s">
        <v>39</v>
      </c>
      <c r="D714" s="11">
        <v>27</v>
      </c>
      <c r="E714" s="11">
        <v>24</v>
      </c>
      <c r="F714" s="11">
        <v>3</v>
      </c>
      <c r="G714" s="11">
        <v>16246</v>
      </c>
    </row>
    <row r="715" spans="2:7" ht="15.75" thickBot="1">
      <c r="B715" s="11"/>
      <c r="C715" s="14" t="s">
        <v>75</v>
      </c>
      <c r="D715" s="11">
        <f>SUM(D710:D714)</f>
        <v>497</v>
      </c>
      <c r="E715" s="11">
        <f>SUM(E710:E714)</f>
        <v>197</v>
      </c>
      <c r="F715" s="29" t="s">
        <v>172</v>
      </c>
      <c r="G715" s="29">
        <v>491305</v>
      </c>
    </row>
    <row r="716" spans="2:7" ht="15.75" thickBot="1">
      <c r="B716" s="11"/>
      <c r="C716" s="14" t="s">
        <v>40</v>
      </c>
      <c r="D716" s="11">
        <v>1</v>
      </c>
      <c r="E716" s="11">
        <v>1</v>
      </c>
      <c r="F716" s="29" t="s">
        <v>172</v>
      </c>
      <c r="G716" s="29">
        <v>2133</v>
      </c>
    </row>
    <row r="717" spans="2:7" ht="15.75" thickBot="1">
      <c r="B717" s="11"/>
      <c r="C717" s="14" t="s">
        <v>106</v>
      </c>
      <c r="D717" s="11">
        <v>0</v>
      </c>
      <c r="E717" s="11">
        <v>0</v>
      </c>
      <c r="F717" s="29" t="s">
        <v>172</v>
      </c>
      <c r="G717" s="29" t="s">
        <v>172</v>
      </c>
    </row>
    <row r="718" spans="2:7" ht="15.75" thickBot="1">
      <c r="B718" s="11"/>
      <c r="C718" s="14" t="s">
        <v>112</v>
      </c>
      <c r="D718" s="11">
        <f>SUM(D715:D717)</f>
        <v>498</v>
      </c>
      <c r="E718" s="11">
        <f>SUM(E715:E717)</f>
        <v>198</v>
      </c>
      <c r="F718" s="11">
        <f>F710+F711+F713+F714+F712</f>
        <v>300</v>
      </c>
      <c r="G718" s="11">
        <v>493438</v>
      </c>
    </row>
    <row r="719" spans="2:7" ht="15.75" thickBot="1">
      <c r="B719" s="11" t="s">
        <v>327</v>
      </c>
      <c r="C719" s="23" t="s">
        <v>338</v>
      </c>
      <c r="D719" s="11" t="s">
        <v>339</v>
      </c>
      <c r="E719" s="18"/>
      <c r="F719" s="18"/>
    </row>
    <row r="720" spans="2:7" ht="15.75" thickBot="1">
      <c r="B720" s="11"/>
      <c r="C720" s="15" t="s">
        <v>37</v>
      </c>
      <c r="D720" s="11">
        <v>108</v>
      </c>
      <c r="E720" s="18"/>
      <c r="F720" s="18"/>
    </row>
    <row r="721" spans="2:7" ht="15.75" thickBot="1">
      <c r="B721" s="11"/>
      <c r="C721" s="15" t="s">
        <v>36</v>
      </c>
      <c r="D721" s="11">
        <v>89</v>
      </c>
      <c r="E721" s="18"/>
      <c r="F721" s="18"/>
    </row>
    <row r="722" spans="2:7" ht="15.75" thickBot="1">
      <c r="B722" s="11"/>
      <c r="C722" s="14" t="s">
        <v>75</v>
      </c>
      <c r="D722" s="11">
        <f>SUM(D720:D721)</f>
        <v>197</v>
      </c>
      <c r="E722" s="18"/>
      <c r="F722" s="18"/>
    </row>
    <row r="723" spans="2:7" ht="15.75" thickBot="1">
      <c r="B723" s="11"/>
      <c r="C723" s="14" t="s">
        <v>40</v>
      </c>
      <c r="D723" s="11">
        <v>1</v>
      </c>
      <c r="E723" s="18"/>
      <c r="F723" s="18"/>
      <c r="G723" s="21"/>
    </row>
    <row r="724" spans="2:7" ht="15.75" thickBot="1">
      <c r="B724" s="11"/>
      <c r="C724" s="14" t="s">
        <v>106</v>
      </c>
      <c r="D724" s="11">
        <v>0</v>
      </c>
      <c r="E724" s="18"/>
      <c r="F724" s="18"/>
      <c r="G724" s="21"/>
    </row>
    <row r="725" spans="2:7" ht="15.75" thickBot="1">
      <c r="B725" s="11"/>
      <c r="C725" s="14" t="s">
        <v>112</v>
      </c>
      <c r="D725" s="11">
        <f>SUM(D722:D724)</f>
        <v>198</v>
      </c>
      <c r="E725" s="18"/>
      <c r="F725" s="18"/>
      <c r="G725" s="21"/>
    </row>
    <row r="726" spans="2:7" ht="45.75" thickBot="1">
      <c r="B726" s="11" t="s">
        <v>314</v>
      </c>
      <c r="C726" s="17" t="s">
        <v>620</v>
      </c>
      <c r="D726" s="18"/>
      <c r="E726" s="21"/>
      <c r="F726" s="21"/>
      <c r="G726" s="21"/>
    </row>
    <row r="727" spans="2:7" ht="15.75" thickBot="1"/>
    <row r="728" spans="2:7" ht="15.75" thickBot="1">
      <c r="B728" s="11" t="s">
        <v>289</v>
      </c>
      <c r="C728" s="12" t="s">
        <v>0</v>
      </c>
    </row>
    <row r="729" spans="2:7" ht="15.75" thickBot="1">
      <c r="B729" s="11" t="s">
        <v>407</v>
      </c>
      <c r="C729" s="8">
        <v>42255</v>
      </c>
    </row>
    <row r="730" spans="2:7" ht="15.75" thickBot="1">
      <c r="B730" s="11" t="s">
        <v>290</v>
      </c>
      <c r="C730" s="8"/>
    </row>
    <row r="731" spans="2:7" ht="15.75" thickBot="1">
      <c r="B731" s="11" t="s">
        <v>291</v>
      </c>
      <c r="C731" s="12"/>
    </row>
    <row r="732" spans="2:7" ht="15.75" thickBot="1">
      <c r="B732" s="11" t="s">
        <v>292</v>
      </c>
      <c r="C732" s="12"/>
    </row>
    <row r="733" spans="2:7" ht="15.75" thickBot="1">
      <c r="B733" s="11" t="s">
        <v>293</v>
      </c>
      <c r="C733" s="12"/>
    </row>
    <row r="734" spans="2:7" ht="15.75" thickBot="1">
      <c r="B734" s="11" t="s">
        <v>294</v>
      </c>
      <c r="C734" s="12"/>
    </row>
    <row r="735" spans="2:7" ht="30.75" thickBot="1">
      <c r="B735" s="11" t="s">
        <v>284</v>
      </c>
      <c r="C735" s="12" t="s">
        <v>654</v>
      </c>
    </row>
    <row r="736" spans="2:7" ht="15.75" thickBot="1">
      <c r="B736" s="11" t="s">
        <v>296</v>
      </c>
      <c r="C736" s="23" t="s">
        <v>297</v>
      </c>
      <c r="D736" s="11" t="s">
        <v>298</v>
      </c>
    </row>
    <row r="737" spans="2:4" ht="15.75" thickBot="1">
      <c r="B737" s="11"/>
      <c r="C737" s="15" t="s">
        <v>37</v>
      </c>
      <c r="D737" s="11"/>
    </row>
    <row r="738" spans="2:4" ht="30.75" thickBot="1">
      <c r="B738" s="11" t="s">
        <v>313</v>
      </c>
      <c r="C738" s="17" t="s">
        <v>655</v>
      </c>
    </row>
  </sheetData>
  <phoneticPr fontId="2"/>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8"/>
  <sheetViews>
    <sheetView showGridLines="0" topLeftCell="A297" zoomScaleNormal="100" workbookViewId="0">
      <selection activeCell="C314" sqref="C314"/>
    </sheetView>
  </sheetViews>
  <sheetFormatPr defaultRowHeight="15"/>
  <cols>
    <col min="1" max="1" width="9" style="9"/>
    <col min="2" max="2" width="27.75" style="9" customWidth="1"/>
    <col min="3" max="3" width="38.875" style="10" customWidth="1"/>
    <col min="4" max="4" width="12.875" style="9" customWidth="1"/>
    <col min="5" max="5" width="15.75" style="32" customWidth="1"/>
    <col min="6" max="6" width="10.625" style="9" customWidth="1"/>
    <col min="7" max="7" width="11.5" style="9" customWidth="1"/>
    <col min="8" max="8" width="13.875" style="9" customWidth="1"/>
    <col min="9" max="9" width="13" style="9" customWidth="1"/>
    <col min="10" max="16384" width="9" style="9"/>
  </cols>
  <sheetData>
    <row r="1" spans="2:4" ht="15.75" thickBot="1"/>
    <row r="2" spans="2:4" ht="15.75" thickBot="1">
      <c r="B2" s="11" t="s">
        <v>289</v>
      </c>
      <c r="C2" s="12" t="s">
        <v>517</v>
      </c>
      <c r="D2" s="13"/>
    </row>
    <row r="3" spans="2:4" ht="15.75" thickBot="1">
      <c r="B3" s="11" t="s">
        <v>407</v>
      </c>
      <c r="C3" s="8">
        <v>36178</v>
      </c>
      <c r="D3" s="13"/>
    </row>
    <row r="4" spans="2:4" ht="15.75" thickBot="1">
      <c r="B4" s="11" t="s">
        <v>290</v>
      </c>
      <c r="C4" s="12" t="s">
        <v>404</v>
      </c>
      <c r="D4" s="13"/>
    </row>
    <row r="5" spans="2:4" ht="15.75" thickBot="1">
      <c r="B5" s="11" t="s">
        <v>291</v>
      </c>
      <c r="C5" s="12" t="s">
        <v>405</v>
      </c>
      <c r="D5" s="13"/>
    </row>
    <row r="6" spans="2:4" ht="30.75" thickBot="1">
      <c r="B6" s="11" t="s">
        <v>292</v>
      </c>
      <c r="C6" s="12" t="s">
        <v>504</v>
      </c>
      <c r="D6" s="13"/>
    </row>
    <row r="7" spans="2:4" ht="15.75" thickBot="1">
      <c r="B7" s="11" t="s">
        <v>293</v>
      </c>
      <c r="C7" s="12" t="s">
        <v>406</v>
      </c>
      <c r="D7" s="13"/>
    </row>
    <row r="8" spans="2:4" ht="15.75" thickBot="1">
      <c r="B8" s="11" t="s">
        <v>294</v>
      </c>
      <c r="C8" s="31">
        <v>0.97489999999999999</v>
      </c>
      <c r="D8" s="13"/>
    </row>
    <row r="9" spans="2:4" ht="15.75" thickBot="1">
      <c r="B9" s="11" t="s">
        <v>284</v>
      </c>
      <c r="C9" s="12"/>
      <c r="D9" s="13"/>
    </row>
    <row r="10" spans="2:4" ht="15.75" thickBot="1">
      <c r="B10" s="11" t="s">
        <v>296</v>
      </c>
      <c r="C10" s="12" t="s">
        <v>297</v>
      </c>
      <c r="D10" s="11" t="s">
        <v>298</v>
      </c>
    </row>
    <row r="11" spans="2:4" ht="15.75" thickBot="1">
      <c r="B11" s="26"/>
      <c r="C11" s="15" t="s">
        <v>79</v>
      </c>
      <c r="D11" s="26">
        <v>180</v>
      </c>
    </row>
    <row r="12" spans="2:4" ht="15.75" thickBot="1">
      <c r="B12" s="26"/>
      <c r="C12" s="15" t="s">
        <v>78</v>
      </c>
      <c r="D12" s="26">
        <v>51</v>
      </c>
    </row>
    <row r="13" spans="2:4" ht="15.75" thickBot="1">
      <c r="B13" s="26"/>
      <c r="C13" s="14" t="s">
        <v>75</v>
      </c>
      <c r="D13" s="33">
        <v>231</v>
      </c>
    </row>
    <row r="14" spans="2:4" ht="15.75" thickBot="1">
      <c r="B14" s="26"/>
      <c r="C14" s="14" t="s">
        <v>72</v>
      </c>
      <c r="D14" s="33">
        <v>2</v>
      </c>
    </row>
    <row r="15" spans="2:4" ht="15.75" thickBot="1">
      <c r="B15" s="26"/>
      <c r="C15" s="14" t="s">
        <v>227</v>
      </c>
      <c r="D15" s="33">
        <f>D13+D14</f>
        <v>233</v>
      </c>
    </row>
    <row r="16" spans="2:4" ht="15.75" thickBot="1">
      <c r="B16" s="26"/>
      <c r="C16" s="14" t="s">
        <v>76</v>
      </c>
      <c r="D16" s="26">
        <v>6</v>
      </c>
    </row>
    <row r="17" spans="2:4" ht="45.75" thickBot="1">
      <c r="B17" s="11" t="s">
        <v>313</v>
      </c>
      <c r="C17" s="12" t="s">
        <v>623</v>
      </c>
      <c r="D17" s="18"/>
    </row>
    <row r="19" spans="2:4" ht="15.75" thickBot="1"/>
    <row r="20" spans="2:4" ht="15.75" thickBot="1">
      <c r="B20" s="11" t="s">
        <v>289</v>
      </c>
      <c r="C20" s="12" t="s">
        <v>484</v>
      </c>
      <c r="D20" s="13"/>
    </row>
    <row r="21" spans="2:4" ht="15.75" thickBot="1">
      <c r="B21" s="11" t="s">
        <v>407</v>
      </c>
      <c r="C21" s="8">
        <v>36428</v>
      </c>
      <c r="D21" s="13"/>
    </row>
    <row r="22" spans="2:4" ht="15.75" thickBot="1">
      <c r="B22" s="11" t="s">
        <v>290</v>
      </c>
      <c r="C22" s="12" t="s">
        <v>398</v>
      </c>
      <c r="D22" s="13"/>
    </row>
    <row r="23" spans="2:4" ht="15.75" thickBot="1">
      <c r="B23" s="11" t="s">
        <v>291</v>
      </c>
      <c r="C23" s="12" t="s">
        <v>405</v>
      </c>
      <c r="D23" s="13"/>
    </row>
    <row r="24" spans="2:4" ht="45.75" thickBot="1">
      <c r="B24" s="11" t="s">
        <v>292</v>
      </c>
      <c r="C24" s="12" t="s">
        <v>409</v>
      </c>
      <c r="D24" s="13"/>
    </row>
    <row r="25" spans="2:4" ht="30.75" thickBot="1">
      <c r="B25" s="11" t="s">
        <v>293</v>
      </c>
      <c r="C25" s="12" t="s">
        <v>408</v>
      </c>
      <c r="D25" s="13"/>
    </row>
    <row r="26" spans="2:4" ht="15.75" thickBot="1">
      <c r="B26" s="11" t="s">
        <v>294</v>
      </c>
      <c r="C26" s="12"/>
      <c r="D26" s="13"/>
    </row>
    <row r="27" spans="2:4" ht="15.75" thickBot="1">
      <c r="B27" s="11" t="s">
        <v>284</v>
      </c>
      <c r="C27" s="12"/>
      <c r="D27" s="13"/>
    </row>
    <row r="28" spans="2:4" ht="15.75" thickBot="1">
      <c r="B28" s="11" t="s">
        <v>410</v>
      </c>
      <c r="C28" s="12" t="s">
        <v>297</v>
      </c>
      <c r="D28" s="11" t="s">
        <v>298</v>
      </c>
    </row>
    <row r="29" spans="2:4" ht="15.75" thickBot="1">
      <c r="B29" s="11"/>
      <c r="C29" s="12" t="s">
        <v>46</v>
      </c>
      <c r="D29" s="11">
        <v>154</v>
      </c>
    </row>
    <row r="30" spans="2:4" ht="15.75" thickBot="1">
      <c r="B30" s="26"/>
      <c r="C30" s="15" t="s">
        <v>79</v>
      </c>
      <c r="D30" s="26">
        <v>109</v>
      </c>
    </row>
    <row r="31" spans="2:4" ht="15.75" thickBot="1">
      <c r="B31" s="26"/>
      <c r="C31" s="15" t="s">
        <v>81</v>
      </c>
      <c r="D31" s="26">
        <v>57</v>
      </c>
    </row>
    <row r="32" spans="2:4" ht="15.75" thickBot="1">
      <c r="B32" s="26"/>
      <c r="C32" s="14" t="s">
        <v>75</v>
      </c>
      <c r="D32" s="33">
        <v>320</v>
      </c>
    </row>
    <row r="33" spans="2:4" ht="15.75" thickBot="1">
      <c r="B33" s="26"/>
      <c r="C33" s="14" t="s">
        <v>72</v>
      </c>
      <c r="D33" s="33">
        <v>1</v>
      </c>
    </row>
    <row r="34" spans="2:4" ht="15.75" thickBot="1">
      <c r="B34" s="26"/>
      <c r="C34" s="14" t="s">
        <v>228</v>
      </c>
      <c r="D34" s="33">
        <f>D32+D33</f>
        <v>321</v>
      </c>
    </row>
    <row r="35" spans="2:4" ht="15.75" thickBot="1">
      <c r="B35" s="26"/>
      <c r="C35" s="14" t="s">
        <v>76</v>
      </c>
      <c r="D35" s="26">
        <v>0</v>
      </c>
    </row>
    <row r="36" spans="2:4" ht="15.75" thickBot="1">
      <c r="B36" s="11" t="s">
        <v>411</v>
      </c>
      <c r="C36" s="12" t="s">
        <v>297</v>
      </c>
      <c r="D36" s="11" t="s">
        <v>298</v>
      </c>
    </row>
    <row r="37" spans="2:4" ht="15.75" thickBot="1">
      <c r="B37" s="26"/>
      <c r="C37" s="12" t="s">
        <v>80</v>
      </c>
      <c r="D37" s="11">
        <v>182</v>
      </c>
    </row>
    <row r="38" spans="2:4" ht="15.75" thickBot="1">
      <c r="B38" s="26"/>
      <c r="C38" s="15" t="s">
        <v>79</v>
      </c>
      <c r="D38" s="26">
        <v>130</v>
      </c>
    </row>
    <row r="39" spans="2:4" ht="15.75" thickBot="1">
      <c r="B39" s="26"/>
      <c r="C39" s="14" t="s">
        <v>70</v>
      </c>
      <c r="D39" s="33">
        <v>312</v>
      </c>
    </row>
    <row r="40" spans="2:4" ht="15.75" thickBot="1">
      <c r="B40" s="26"/>
      <c r="C40" s="14" t="s">
        <v>72</v>
      </c>
      <c r="D40" s="26">
        <v>2</v>
      </c>
    </row>
    <row r="41" spans="2:4" ht="15.75" thickBot="1">
      <c r="B41" s="26"/>
      <c r="C41" s="34" t="s">
        <v>228</v>
      </c>
      <c r="D41" s="26">
        <f>D39+D40</f>
        <v>314</v>
      </c>
    </row>
    <row r="42" spans="2:4" ht="15.75" thickBot="1">
      <c r="B42" s="26"/>
      <c r="C42" s="14" t="s">
        <v>76</v>
      </c>
      <c r="D42" s="26">
        <v>7</v>
      </c>
    </row>
    <row r="43" spans="2:4" ht="60.75" thickBot="1">
      <c r="B43" s="11" t="s">
        <v>313</v>
      </c>
      <c r="C43" s="17" t="s">
        <v>624</v>
      </c>
      <c r="D43" s="18"/>
    </row>
    <row r="45" spans="2:4" ht="15.75" thickBot="1"/>
    <row r="46" spans="2:4" ht="15.75" thickBot="1">
      <c r="B46" s="11" t="s">
        <v>289</v>
      </c>
      <c r="C46" s="12" t="s">
        <v>77</v>
      </c>
      <c r="D46" s="13"/>
    </row>
    <row r="47" spans="2:4" ht="15.75" thickBot="1">
      <c r="B47" s="11" t="s">
        <v>407</v>
      </c>
      <c r="C47" s="8">
        <v>36759</v>
      </c>
      <c r="D47" s="13"/>
    </row>
    <row r="48" spans="2:4" ht="15.75" thickBot="1">
      <c r="B48" s="11" t="s">
        <v>290</v>
      </c>
      <c r="C48" s="12" t="s">
        <v>398</v>
      </c>
      <c r="D48" s="13"/>
    </row>
    <row r="49" spans="2:4" ht="30.75" thickBot="1">
      <c r="B49" s="11" t="s">
        <v>291</v>
      </c>
      <c r="C49" s="12" t="s">
        <v>485</v>
      </c>
      <c r="D49" s="13"/>
    </row>
    <row r="50" spans="2:4" ht="30.75" thickBot="1">
      <c r="B50" s="11" t="s">
        <v>292</v>
      </c>
      <c r="C50" s="12" t="s">
        <v>412</v>
      </c>
      <c r="D50" s="13"/>
    </row>
    <row r="51" spans="2:4" ht="15.75" thickBot="1">
      <c r="B51" s="11" t="s">
        <v>293</v>
      </c>
      <c r="C51" s="12"/>
      <c r="D51" s="13"/>
    </row>
    <row r="52" spans="2:4" ht="15.75" thickBot="1">
      <c r="B52" s="11" t="s">
        <v>294</v>
      </c>
      <c r="C52" s="12"/>
      <c r="D52" s="13"/>
    </row>
    <row r="53" spans="2:4" ht="45.75" thickBot="1">
      <c r="B53" s="11" t="s">
        <v>284</v>
      </c>
      <c r="C53" s="12" t="s">
        <v>518</v>
      </c>
      <c r="D53" s="13"/>
    </row>
    <row r="54" spans="2:4" ht="15.75" thickBot="1">
      <c r="B54" s="11" t="s">
        <v>296</v>
      </c>
      <c r="C54" s="12" t="s">
        <v>297</v>
      </c>
      <c r="D54" s="11" t="s">
        <v>298</v>
      </c>
    </row>
    <row r="55" spans="2:4" ht="15.75" thickBot="1">
      <c r="B55" s="26"/>
      <c r="C55" s="15" t="s">
        <v>80</v>
      </c>
      <c r="D55" s="26"/>
    </row>
    <row r="56" spans="2:4" ht="45.75" thickBot="1">
      <c r="B56" s="11" t="s">
        <v>514</v>
      </c>
      <c r="C56" s="12" t="s">
        <v>625</v>
      </c>
      <c r="D56" s="18"/>
    </row>
    <row r="58" spans="2:4" ht="15.75" thickBot="1"/>
    <row r="59" spans="2:4" ht="15.75" thickBot="1">
      <c r="B59" s="11" t="s">
        <v>289</v>
      </c>
      <c r="C59" s="12" t="s">
        <v>77</v>
      </c>
      <c r="D59" s="13"/>
    </row>
    <row r="60" spans="2:4" ht="15.75" thickBot="1">
      <c r="B60" s="11" t="s">
        <v>407</v>
      </c>
      <c r="C60" s="8">
        <v>37522</v>
      </c>
      <c r="D60" s="13"/>
    </row>
    <row r="61" spans="2:4" ht="120.75" thickBot="1">
      <c r="B61" s="11" t="s">
        <v>290</v>
      </c>
      <c r="C61" s="12" t="s">
        <v>519</v>
      </c>
      <c r="D61" s="35"/>
    </row>
    <row r="62" spans="2:4" ht="30.75" thickBot="1">
      <c r="B62" s="11" t="s">
        <v>291</v>
      </c>
      <c r="C62" s="12" t="s">
        <v>485</v>
      </c>
      <c r="D62" s="13"/>
    </row>
    <row r="63" spans="2:4" ht="45.75" thickBot="1">
      <c r="B63" s="11" t="s">
        <v>414</v>
      </c>
      <c r="C63" s="12" t="s">
        <v>413</v>
      </c>
      <c r="D63" s="13"/>
    </row>
    <row r="64" spans="2:4" ht="15.75" thickBot="1">
      <c r="B64" s="11" t="s">
        <v>415</v>
      </c>
      <c r="C64" s="12">
        <v>309003</v>
      </c>
      <c r="D64" s="13"/>
    </row>
    <row r="65" spans="2:5" ht="15.75" thickBot="1">
      <c r="B65" s="11" t="s">
        <v>294</v>
      </c>
      <c r="C65" s="12" t="s">
        <v>416</v>
      </c>
      <c r="D65" s="13"/>
    </row>
    <row r="66" spans="2:5" ht="15.75" thickBot="1">
      <c r="B66" s="11" t="s">
        <v>395</v>
      </c>
      <c r="C66" s="12"/>
      <c r="D66" s="13"/>
    </row>
    <row r="67" spans="2:5" ht="30.75" thickBot="1">
      <c r="B67" s="11" t="s">
        <v>410</v>
      </c>
      <c r="C67" s="12" t="s">
        <v>297</v>
      </c>
      <c r="D67" s="11" t="s">
        <v>325</v>
      </c>
      <c r="E67" s="11" t="s">
        <v>417</v>
      </c>
    </row>
    <row r="68" spans="2:5" ht="15.75" thickBot="1">
      <c r="B68" s="26"/>
      <c r="C68" s="15" t="s">
        <v>46</v>
      </c>
      <c r="D68" s="26">
        <v>294</v>
      </c>
      <c r="E68" s="26">
        <v>56417</v>
      </c>
    </row>
    <row r="69" spans="2:5" ht="15.75" thickBot="1">
      <c r="B69" s="26"/>
      <c r="C69" s="15" t="s">
        <v>79</v>
      </c>
      <c r="D69" s="26">
        <v>221</v>
      </c>
      <c r="E69" s="33">
        <v>41167</v>
      </c>
    </row>
    <row r="70" spans="2:5" ht="15.75" thickBot="1">
      <c r="B70" s="26"/>
      <c r="C70" s="14" t="s">
        <v>82</v>
      </c>
      <c r="D70" s="33">
        <v>182</v>
      </c>
      <c r="E70" s="33">
        <v>33012</v>
      </c>
    </row>
    <row r="71" spans="2:5" ht="15.75" thickBot="1">
      <c r="B71" s="26"/>
      <c r="C71" s="15" t="s">
        <v>81</v>
      </c>
      <c r="D71" s="33">
        <v>119</v>
      </c>
      <c r="E71" s="33">
        <v>26846</v>
      </c>
    </row>
    <row r="72" spans="2:5" ht="15.75" thickBot="1">
      <c r="B72" s="26"/>
      <c r="C72" s="14" t="s">
        <v>156</v>
      </c>
      <c r="D72" s="33">
        <v>816</v>
      </c>
      <c r="E72" s="33">
        <f>SUM(E68:E71)</f>
        <v>157442</v>
      </c>
    </row>
    <row r="73" spans="2:5" ht="15.75" thickBot="1">
      <c r="B73" s="11" t="s">
        <v>411</v>
      </c>
      <c r="C73" s="12" t="s">
        <v>297</v>
      </c>
      <c r="D73" s="11" t="s">
        <v>325</v>
      </c>
      <c r="E73" s="11"/>
    </row>
    <row r="74" spans="2:5" ht="15.75" thickBot="1">
      <c r="B74" s="26"/>
      <c r="C74" s="15" t="s">
        <v>80</v>
      </c>
      <c r="D74" s="33">
        <v>254</v>
      </c>
      <c r="E74" s="33"/>
    </row>
    <row r="75" spans="2:5" ht="15.75" thickBot="1">
      <c r="B75" s="26"/>
      <c r="C75" s="15" t="s">
        <v>79</v>
      </c>
      <c r="D75" s="33">
        <v>242</v>
      </c>
      <c r="E75" s="33"/>
    </row>
    <row r="76" spans="2:5" ht="15.75" thickBot="1">
      <c r="B76" s="26"/>
      <c r="C76" s="14" t="s">
        <v>70</v>
      </c>
      <c r="D76" s="33">
        <v>496</v>
      </c>
      <c r="E76" s="33"/>
    </row>
    <row r="77" spans="2:5" ht="15.75" thickBot="1">
      <c r="B77" s="26"/>
      <c r="C77" s="14" t="s">
        <v>72</v>
      </c>
      <c r="D77" s="26">
        <v>0</v>
      </c>
      <c r="E77" s="26"/>
    </row>
    <row r="78" spans="2:5" ht="15.75" thickBot="1">
      <c r="B78" s="26"/>
      <c r="C78" s="14" t="s">
        <v>76</v>
      </c>
      <c r="D78" s="26">
        <v>0</v>
      </c>
      <c r="E78" s="26"/>
    </row>
    <row r="79" spans="2:5" ht="75.75" thickBot="1">
      <c r="B79" s="11" t="s">
        <v>313</v>
      </c>
      <c r="C79" s="12" t="s">
        <v>626</v>
      </c>
      <c r="D79" s="18"/>
    </row>
    <row r="80" spans="2:5">
      <c r="B80" s="18"/>
      <c r="C80" s="19"/>
      <c r="D80" s="18"/>
    </row>
    <row r="81" spans="2:4" ht="15.75" thickBot="1">
      <c r="B81" s="18"/>
      <c r="C81" s="19"/>
      <c r="D81" s="18"/>
    </row>
    <row r="82" spans="2:4" ht="15.75" thickBot="1">
      <c r="B82" s="11" t="s">
        <v>289</v>
      </c>
      <c r="C82" s="12" t="s">
        <v>41</v>
      </c>
      <c r="D82" s="13"/>
    </row>
    <row r="83" spans="2:4" ht="15.75" thickBot="1">
      <c r="B83" s="11" t="s">
        <v>407</v>
      </c>
      <c r="C83" s="8">
        <v>37600</v>
      </c>
      <c r="D83" s="13"/>
    </row>
    <row r="84" spans="2:4" ht="15.75" thickBot="1">
      <c r="B84" s="11" t="s">
        <v>290</v>
      </c>
      <c r="C84" s="12" t="s">
        <v>398</v>
      </c>
      <c r="D84" s="13"/>
    </row>
    <row r="85" spans="2:4" ht="30.75" thickBot="1">
      <c r="B85" s="11" t="s">
        <v>291</v>
      </c>
      <c r="C85" s="12" t="s">
        <v>485</v>
      </c>
      <c r="D85" s="13"/>
    </row>
    <row r="86" spans="2:4" ht="15.75" thickBot="1">
      <c r="B86" s="11" t="s">
        <v>414</v>
      </c>
      <c r="C86" s="12" t="s">
        <v>423</v>
      </c>
      <c r="D86" s="13"/>
    </row>
    <row r="87" spans="2:4" ht="15.75" thickBot="1">
      <c r="B87" s="11" t="s">
        <v>293</v>
      </c>
      <c r="C87" s="12">
        <v>183</v>
      </c>
      <c r="D87" s="13"/>
    </row>
    <row r="88" spans="2:4" ht="15.75" thickBot="1">
      <c r="B88" s="11" t="s">
        <v>294</v>
      </c>
      <c r="C88" s="36">
        <v>1</v>
      </c>
      <c r="D88" s="13"/>
    </row>
    <row r="89" spans="2:4" ht="30.75" thickBot="1">
      <c r="B89" s="11" t="s">
        <v>395</v>
      </c>
      <c r="C89" s="12" t="s">
        <v>487</v>
      </c>
      <c r="D89" s="13"/>
    </row>
    <row r="90" spans="2:4" ht="15.75" thickBot="1">
      <c r="B90" s="11" t="s">
        <v>296</v>
      </c>
      <c r="C90" s="12" t="s">
        <v>297</v>
      </c>
      <c r="D90" s="11" t="s">
        <v>298</v>
      </c>
    </row>
    <row r="91" spans="2:4" ht="15.75" thickBot="1">
      <c r="B91" s="26"/>
      <c r="C91" s="15" t="s">
        <v>44</v>
      </c>
      <c r="D91" s="33">
        <v>104</v>
      </c>
    </row>
    <row r="92" spans="2:4" ht="15.75" thickBot="1">
      <c r="B92" s="26"/>
      <c r="C92" s="15" t="s">
        <v>49</v>
      </c>
      <c r="D92" s="26">
        <v>79</v>
      </c>
    </row>
    <row r="93" spans="2:4" ht="15.75" thickBot="1">
      <c r="B93" s="26"/>
      <c r="C93" s="14" t="s">
        <v>112</v>
      </c>
      <c r="D93" s="26">
        <f>D91+D92</f>
        <v>183</v>
      </c>
    </row>
    <row r="94" spans="2:4" ht="105.75" thickBot="1">
      <c r="B94" s="11" t="s">
        <v>514</v>
      </c>
      <c r="C94" s="12" t="s">
        <v>627</v>
      </c>
      <c r="D94" s="18"/>
    </row>
    <row r="95" spans="2:4">
      <c r="B95" s="18"/>
      <c r="C95" s="19"/>
      <c r="D95" s="18"/>
    </row>
    <row r="96" spans="2:4" ht="15.75" thickBot="1"/>
    <row r="97" spans="2:4" ht="15.75" thickBot="1">
      <c r="B97" s="11" t="s">
        <v>289</v>
      </c>
      <c r="C97" s="12" t="s">
        <v>41</v>
      </c>
      <c r="D97" s="13"/>
    </row>
    <row r="98" spans="2:4" ht="15.75" thickBot="1">
      <c r="B98" s="11" t="s">
        <v>407</v>
      </c>
      <c r="C98" s="8">
        <v>38125</v>
      </c>
      <c r="D98" s="13"/>
    </row>
    <row r="99" spans="2:4" ht="15.75" thickBot="1">
      <c r="B99" s="11" t="s">
        <v>290</v>
      </c>
      <c r="C99" s="12" t="s">
        <v>398</v>
      </c>
      <c r="D99" s="13"/>
    </row>
    <row r="100" spans="2:4" ht="30.75" thickBot="1">
      <c r="B100" s="11" t="s">
        <v>291</v>
      </c>
      <c r="C100" s="12" t="s">
        <v>485</v>
      </c>
      <c r="D100" s="13"/>
    </row>
    <row r="101" spans="2:4" ht="15.75" thickBot="1">
      <c r="B101" s="11" t="s">
        <v>414</v>
      </c>
      <c r="C101" s="12" t="s">
        <v>423</v>
      </c>
      <c r="D101" s="13"/>
    </row>
    <row r="102" spans="2:4" ht="15.75" thickBot="1">
      <c r="B102" s="11" t="s">
        <v>419</v>
      </c>
      <c r="C102" s="12"/>
      <c r="D102" s="13"/>
    </row>
    <row r="103" spans="2:4" ht="15.75" thickBot="1">
      <c r="B103" s="11" t="s">
        <v>294</v>
      </c>
      <c r="C103" s="12"/>
      <c r="D103" s="13"/>
    </row>
    <row r="104" spans="2:4" ht="45.75" thickBot="1">
      <c r="B104" s="11" t="s">
        <v>395</v>
      </c>
      <c r="C104" s="12" t="s">
        <v>418</v>
      </c>
      <c r="D104" s="13"/>
    </row>
    <row r="105" spans="2:4" ht="15.75" thickBot="1">
      <c r="B105" s="11" t="s">
        <v>296</v>
      </c>
      <c r="C105" s="12" t="s">
        <v>297</v>
      </c>
      <c r="D105" s="11" t="s">
        <v>298</v>
      </c>
    </row>
    <row r="106" spans="2:4" ht="15.75" thickBot="1">
      <c r="B106" s="26"/>
      <c r="C106" s="15" t="s">
        <v>49</v>
      </c>
      <c r="D106" s="26"/>
    </row>
    <row r="107" spans="2:4" ht="45.75" thickBot="1">
      <c r="B107" s="11" t="s">
        <v>515</v>
      </c>
      <c r="C107" s="12" t="s">
        <v>628</v>
      </c>
      <c r="D107" s="18"/>
    </row>
    <row r="109" spans="2:4" ht="15.75" thickBot="1"/>
    <row r="110" spans="2:4" ht="15.75" thickBot="1">
      <c r="B110" s="11" t="s">
        <v>289</v>
      </c>
      <c r="C110" s="12" t="s">
        <v>41</v>
      </c>
      <c r="D110" s="13"/>
    </row>
    <row r="111" spans="2:4" ht="15.75" thickBot="1">
      <c r="B111" s="11" t="s">
        <v>407</v>
      </c>
      <c r="C111" s="8">
        <v>38229</v>
      </c>
      <c r="D111" s="13"/>
    </row>
    <row r="112" spans="2:4" ht="15.75" thickBot="1">
      <c r="B112" s="11" t="s">
        <v>290</v>
      </c>
      <c r="C112" s="12" t="s">
        <v>398</v>
      </c>
      <c r="D112" s="13"/>
    </row>
    <row r="113" spans="2:4" ht="30.75" thickBot="1">
      <c r="B113" s="11" t="s">
        <v>291</v>
      </c>
      <c r="C113" s="12" t="s">
        <v>488</v>
      </c>
      <c r="D113" s="35"/>
    </row>
    <row r="114" spans="2:4" ht="45.75" thickBot="1">
      <c r="B114" s="11" t="s">
        <v>414</v>
      </c>
      <c r="C114" s="12" t="s">
        <v>520</v>
      </c>
      <c r="D114" s="35"/>
    </row>
    <row r="115" spans="2:4" ht="15.75" thickBot="1">
      <c r="B115" s="11" t="s">
        <v>419</v>
      </c>
      <c r="C115" s="12"/>
      <c r="D115" s="13"/>
    </row>
    <row r="116" spans="2:4" ht="15.75" thickBot="1">
      <c r="B116" s="11" t="s">
        <v>294</v>
      </c>
      <c r="C116" s="12"/>
      <c r="D116" s="13"/>
    </row>
    <row r="117" spans="2:4" ht="30.75" thickBot="1">
      <c r="B117" s="11" t="s">
        <v>395</v>
      </c>
      <c r="C117" s="12" t="s">
        <v>420</v>
      </c>
      <c r="D117" s="13"/>
    </row>
    <row r="118" spans="2:4" ht="15.75" thickBot="1">
      <c r="B118" s="11" t="s">
        <v>296</v>
      </c>
      <c r="C118" s="12" t="s">
        <v>297</v>
      </c>
      <c r="D118" s="11" t="s">
        <v>298</v>
      </c>
    </row>
    <row r="119" spans="2:4" ht="15.75" thickBot="1">
      <c r="B119" s="26"/>
      <c r="C119" s="15" t="s">
        <v>49</v>
      </c>
      <c r="D119" s="26"/>
    </row>
    <row r="120" spans="2:4" ht="45.75" thickBot="1">
      <c r="B120" s="11" t="s">
        <v>515</v>
      </c>
      <c r="C120" s="12" t="s">
        <v>629</v>
      </c>
      <c r="D120" s="18"/>
    </row>
    <row r="122" spans="2:4" ht="15.75" thickBot="1"/>
    <row r="123" spans="2:4" ht="15.75" thickBot="1">
      <c r="B123" s="11" t="s">
        <v>289</v>
      </c>
      <c r="C123" s="12" t="s">
        <v>41</v>
      </c>
      <c r="D123" s="13"/>
    </row>
    <row r="124" spans="2:4" ht="15.75" thickBot="1">
      <c r="B124" s="11" t="s">
        <v>407</v>
      </c>
      <c r="C124" s="8">
        <v>38612</v>
      </c>
      <c r="D124" s="13"/>
    </row>
    <row r="125" spans="2:4" ht="15.75" thickBot="1">
      <c r="B125" s="11" t="s">
        <v>290</v>
      </c>
      <c r="C125" s="12" t="s">
        <v>398</v>
      </c>
      <c r="D125" s="13"/>
    </row>
    <row r="126" spans="2:4" ht="30.75" thickBot="1">
      <c r="B126" s="11" t="s">
        <v>291</v>
      </c>
      <c r="C126" s="12" t="s">
        <v>488</v>
      </c>
      <c r="D126" s="13"/>
    </row>
    <row r="127" spans="2:4" ht="15.75" thickBot="1">
      <c r="B127" s="11" t="s">
        <v>414</v>
      </c>
      <c r="C127" s="26" t="s">
        <v>489</v>
      </c>
      <c r="D127" s="13"/>
    </row>
    <row r="128" spans="2:4" ht="15.75" thickBot="1">
      <c r="B128" s="11" t="s">
        <v>419</v>
      </c>
      <c r="C128" s="12">
        <v>194</v>
      </c>
      <c r="D128" s="13"/>
    </row>
    <row r="129" spans="2:4" ht="15.75" thickBot="1">
      <c r="B129" s="11" t="s">
        <v>294</v>
      </c>
      <c r="C129" s="31">
        <v>0.98970000000000002</v>
      </c>
      <c r="D129" s="13"/>
    </row>
    <row r="130" spans="2:4" ht="30.75" thickBot="1">
      <c r="B130" s="11" t="s">
        <v>395</v>
      </c>
      <c r="C130" s="12" t="s">
        <v>421</v>
      </c>
      <c r="D130" s="13"/>
    </row>
    <row r="131" spans="2:4" ht="15.75" thickBot="1">
      <c r="B131" s="11" t="s">
        <v>296</v>
      </c>
      <c r="C131" s="12" t="s">
        <v>297</v>
      </c>
      <c r="D131" s="11" t="s">
        <v>298</v>
      </c>
    </row>
    <row r="132" spans="2:4" ht="15.75" thickBot="1">
      <c r="B132" s="26"/>
      <c r="C132" s="15" t="s">
        <v>51</v>
      </c>
      <c r="D132" s="26">
        <v>96</v>
      </c>
    </row>
    <row r="133" spans="2:4" ht="15.75" thickBot="1">
      <c r="B133" s="26"/>
      <c r="C133" s="15" t="s">
        <v>44</v>
      </c>
      <c r="D133" s="26">
        <v>94</v>
      </c>
    </row>
    <row r="134" spans="2:4" ht="15.75" thickBot="1">
      <c r="B134" s="26"/>
      <c r="C134" s="14" t="s">
        <v>75</v>
      </c>
      <c r="D134" s="33">
        <f>D132+D133</f>
        <v>190</v>
      </c>
    </row>
    <row r="135" spans="2:4" ht="15.75" thickBot="1">
      <c r="B135" s="26"/>
      <c r="C135" s="14" t="s">
        <v>110</v>
      </c>
      <c r="D135" s="26">
        <v>2</v>
      </c>
    </row>
    <row r="136" spans="2:4" ht="15.75" thickBot="1">
      <c r="B136" s="26"/>
      <c r="C136" s="14" t="s">
        <v>228</v>
      </c>
      <c r="D136" s="26">
        <f>SUM(D134:D135)</f>
        <v>192</v>
      </c>
    </row>
    <row r="137" spans="2:4" ht="15.75" thickBot="1">
      <c r="B137" s="26"/>
      <c r="C137" s="14" t="s">
        <v>76</v>
      </c>
      <c r="D137" s="26">
        <v>2</v>
      </c>
    </row>
    <row r="138" spans="2:4" ht="120.75" thickBot="1">
      <c r="B138" s="11" t="s">
        <v>313</v>
      </c>
      <c r="C138" s="12" t="s">
        <v>630</v>
      </c>
      <c r="D138" s="18"/>
    </row>
    <row r="140" spans="2:4" ht="15.75" thickBot="1"/>
    <row r="141" spans="2:4" ht="15.75" thickBot="1">
      <c r="B141" s="11" t="s">
        <v>289</v>
      </c>
      <c r="C141" s="12" t="s">
        <v>41</v>
      </c>
      <c r="D141" s="13"/>
    </row>
    <row r="142" spans="2:4" ht="15.75" thickBot="1">
      <c r="B142" s="11" t="s">
        <v>407</v>
      </c>
      <c r="C142" s="8">
        <v>38814</v>
      </c>
      <c r="D142" s="13"/>
    </row>
    <row r="143" spans="2:4" ht="15.75" thickBot="1">
      <c r="B143" s="11" t="s">
        <v>290</v>
      </c>
      <c r="C143" s="12" t="s">
        <v>398</v>
      </c>
      <c r="D143" s="13"/>
    </row>
    <row r="144" spans="2:4" ht="30.75" thickBot="1">
      <c r="B144" s="11" t="s">
        <v>291</v>
      </c>
      <c r="C144" s="12" t="s">
        <v>422</v>
      </c>
      <c r="D144" s="13"/>
    </row>
    <row r="145" spans="2:4" ht="15.75" thickBot="1">
      <c r="B145" s="11" t="s">
        <v>414</v>
      </c>
      <c r="C145" s="12" t="s">
        <v>490</v>
      </c>
      <c r="D145" s="13"/>
    </row>
    <row r="146" spans="2:4" ht="15.75" thickBot="1">
      <c r="B146" s="11" t="s">
        <v>419</v>
      </c>
      <c r="C146" s="12">
        <v>192</v>
      </c>
      <c r="D146" s="13"/>
    </row>
    <row r="147" spans="2:4" ht="15.75" thickBot="1">
      <c r="B147" s="11" t="s">
        <v>294</v>
      </c>
      <c r="C147" s="31">
        <v>0.99480000000000002</v>
      </c>
      <c r="D147" s="13"/>
    </row>
    <row r="148" spans="2:4" ht="30.75" thickBot="1">
      <c r="B148" s="11" t="s">
        <v>395</v>
      </c>
      <c r="C148" s="12" t="s">
        <v>421</v>
      </c>
      <c r="D148" s="13"/>
    </row>
    <row r="149" spans="2:4" ht="15.75" thickBot="1">
      <c r="B149" s="11" t="s">
        <v>296</v>
      </c>
      <c r="C149" s="12" t="s">
        <v>297</v>
      </c>
      <c r="D149" s="11" t="s">
        <v>298</v>
      </c>
    </row>
    <row r="150" spans="2:4" ht="15.75" thickBot="1">
      <c r="B150" s="26"/>
      <c r="C150" s="15" t="s">
        <v>52</v>
      </c>
      <c r="D150" s="26">
        <v>119</v>
      </c>
    </row>
    <row r="151" spans="2:4" ht="15.75" thickBot="1">
      <c r="B151" s="26"/>
      <c r="C151" s="15" t="s">
        <v>44</v>
      </c>
      <c r="D151" s="26">
        <v>72</v>
      </c>
    </row>
    <row r="152" spans="2:4" ht="15.75" thickBot="1">
      <c r="B152" s="26"/>
      <c r="C152" s="14" t="s">
        <v>75</v>
      </c>
      <c r="D152" s="33">
        <f>D150+D151</f>
        <v>191</v>
      </c>
    </row>
    <row r="153" spans="2:4" ht="15.75" thickBot="1">
      <c r="B153" s="26"/>
      <c r="C153" s="14" t="s">
        <v>40</v>
      </c>
      <c r="D153" s="33">
        <v>0</v>
      </c>
    </row>
    <row r="154" spans="2:4" ht="15.75" thickBot="1">
      <c r="B154" s="26"/>
      <c r="C154" s="14" t="s">
        <v>228</v>
      </c>
      <c r="D154" s="33">
        <f>SUM(D152:D153)</f>
        <v>191</v>
      </c>
    </row>
    <row r="155" spans="2:4" ht="15.75" thickBot="1">
      <c r="B155" s="26"/>
      <c r="C155" s="14" t="s">
        <v>491</v>
      </c>
      <c r="D155" s="26">
        <v>1</v>
      </c>
    </row>
    <row r="156" spans="2:4" ht="90.75" thickBot="1">
      <c r="B156" s="11" t="s">
        <v>313</v>
      </c>
      <c r="C156" s="12" t="s">
        <v>631</v>
      </c>
      <c r="D156" s="18"/>
    </row>
    <row r="158" spans="2:4" ht="15.75" thickBot="1"/>
    <row r="159" spans="2:4" ht="15.75" thickBot="1">
      <c r="B159" s="11" t="s">
        <v>289</v>
      </c>
      <c r="C159" s="12" t="s">
        <v>41</v>
      </c>
      <c r="D159" s="13"/>
    </row>
    <row r="160" spans="2:4" ht="15.75" thickBot="1">
      <c r="B160" s="11" t="s">
        <v>407</v>
      </c>
      <c r="C160" s="8">
        <v>38972</v>
      </c>
      <c r="D160" s="13"/>
    </row>
    <row r="161" spans="2:4" ht="150.75" thickBot="1">
      <c r="B161" s="11" t="s">
        <v>290</v>
      </c>
      <c r="C161" s="12" t="s">
        <v>521</v>
      </c>
      <c r="D161" s="35"/>
    </row>
    <row r="162" spans="2:4" ht="30.75" thickBot="1">
      <c r="B162" s="11" t="s">
        <v>291</v>
      </c>
      <c r="C162" s="12" t="s">
        <v>422</v>
      </c>
      <c r="D162" s="13"/>
    </row>
    <row r="163" spans="2:4" ht="45.75" thickBot="1">
      <c r="B163" s="11" t="s">
        <v>414</v>
      </c>
      <c r="C163" s="12" t="s">
        <v>425</v>
      </c>
      <c r="D163" s="13"/>
    </row>
    <row r="164" spans="2:4" ht="45.75" thickBot="1">
      <c r="B164" s="11" t="s">
        <v>419</v>
      </c>
      <c r="C164" s="12" t="s">
        <v>424</v>
      </c>
      <c r="D164" s="13"/>
    </row>
    <row r="165" spans="2:4" ht="15.75" thickBot="1">
      <c r="B165" s="11" t="s">
        <v>294</v>
      </c>
      <c r="C165" s="12"/>
      <c r="D165" s="13"/>
    </row>
    <row r="166" spans="2:4" ht="30.75" thickBot="1">
      <c r="B166" s="11" t="s">
        <v>395</v>
      </c>
      <c r="C166" s="12" t="s">
        <v>420</v>
      </c>
      <c r="D166" s="13"/>
    </row>
    <row r="167" spans="2:4" ht="15.75" thickBot="1">
      <c r="B167" s="11" t="s">
        <v>296</v>
      </c>
      <c r="C167" s="12" t="s">
        <v>297</v>
      </c>
      <c r="D167" s="11" t="s">
        <v>522</v>
      </c>
    </row>
    <row r="168" spans="2:4" ht="15.75" thickBot="1">
      <c r="B168" s="11"/>
      <c r="C168" s="15" t="s">
        <v>52</v>
      </c>
      <c r="D168" s="26"/>
    </row>
    <row r="169" spans="2:4" ht="60.75" thickBot="1">
      <c r="B169" s="11" t="s">
        <v>313</v>
      </c>
      <c r="C169" s="12" t="s">
        <v>632</v>
      </c>
      <c r="D169" s="18"/>
    </row>
    <row r="171" spans="2:4" ht="15.75" thickBot="1"/>
    <row r="172" spans="2:4" ht="15.75" thickBot="1">
      <c r="B172" s="11" t="s">
        <v>289</v>
      </c>
      <c r="C172" s="12" t="s">
        <v>41</v>
      </c>
      <c r="D172" s="13"/>
    </row>
    <row r="173" spans="2:4" ht="15.75" thickBot="1">
      <c r="B173" s="11" t="s">
        <v>407</v>
      </c>
      <c r="C173" s="8">
        <v>39699</v>
      </c>
      <c r="D173" s="13"/>
    </row>
    <row r="174" spans="2:4" ht="150.75" thickBot="1">
      <c r="B174" s="11" t="s">
        <v>290</v>
      </c>
      <c r="C174" s="12" t="s">
        <v>523</v>
      </c>
      <c r="D174" s="35"/>
    </row>
    <row r="175" spans="2:4" ht="30.75" thickBot="1">
      <c r="B175" s="11" t="s">
        <v>291</v>
      </c>
      <c r="C175" s="12" t="s">
        <v>422</v>
      </c>
      <c r="D175" s="13"/>
    </row>
    <row r="176" spans="2:4" ht="45.75" thickBot="1">
      <c r="B176" s="11" t="s">
        <v>414</v>
      </c>
      <c r="C176" s="12" t="s">
        <v>425</v>
      </c>
      <c r="D176" s="13"/>
    </row>
    <row r="177" spans="2:4" ht="45.75" thickBot="1">
      <c r="B177" s="11" t="s">
        <v>419</v>
      </c>
      <c r="C177" s="12" t="s">
        <v>427</v>
      </c>
      <c r="D177" s="13"/>
    </row>
    <row r="178" spans="2:4" ht="15.75" thickBot="1">
      <c r="B178" s="11" t="s">
        <v>294</v>
      </c>
      <c r="C178" s="12"/>
      <c r="D178" s="13"/>
    </row>
    <row r="179" spans="2:4" ht="30.75" thickBot="1">
      <c r="B179" s="11" t="s">
        <v>395</v>
      </c>
      <c r="C179" s="12" t="s">
        <v>420</v>
      </c>
      <c r="D179" s="13"/>
    </row>
    <row r="180" spans="2:4" ht="15.75" thickBot="1">
      <c r="B180" s="11" t="s">
        <v>426</v>
      </c>
      <c r="C180" s="12" t="s">
        <v>297</v>
      </c>
      <c r="D180" s="11" t="s">
        <v>325</v>
      </c>
    </row>
    <row r="181" spans="2:4" ht="15.75" thickBot="1">
      <c r="B181" s="26"/>
      <c r="C181" s="15" t="s">
        <v>52</v>
      </c>
      <c r="D181" s="26"/>
    </row>
    <row r="182" spans="2:4" ht="60.75" thickBot="1">
      <c r="B182" s="11" t="s">
        <v>313</v>
      </c>
      <c r="C182" s="12" t="s">
        <v>633</v>
      </c>
      <c r="D182" s="18"/>
    </row>
    <row r="184" spans="2:4" ht="15.75" thickBot="1"/>
    <row r="185" spans="2:4" ht="15.75" thickBot="1">
      <c r="B185" s="11" t="s">
        <v>289</v>
      </c>
      <c r="C185" s="12" t="s">
        <v>41</v>
      </c>
      <c r="D185" s="13"/>
    </row>
    <row r="186" spans="2:4" ht="15.75" thickBot="1">
      <c r="B186" s="11" t="s">
        <v>407</v>
      </c>
      <c r="C186" s="8">
        <v>39949</v>
      </c>
      <c r="D186" s="13"/>
    </row>
    <row r="187" spans="2:4" ht="15.75" thickBot="1">
      <c r="B187" s="11" t="s">
        <v>290</v>
      </c>
      <c r="C187" s="12" t="s">
        <v>398</v>
      </c>
      <c r="D187" s="13"/>
    </row>
    <row r="188" spans="2:4" ht="30.75" thickBot="1">
      <c r="B188" s="11" t="s">
        <v>291</v>
      </c>
      <c r="C188" s="12" t="s">
        <v>422</v>
      </c>
      <c r="D188" s="13"/>
    </row>
    <row r="189" spans="2:4" ht="15.75" thickBot="1">
      <c r="B189" s="11" t="s">
        <v>414</v>
      </c>
      <c r="C189" s="12" t="s">
        <v>490</v>
      </c>
      <c r="D189" s="13"/>
    </row>
    <row r="190" spans="2:4" ht="15.75" thickBot="1">
      <c r="B190" s="11" t="s">
        <v>419</v>
      </c>
      <c r="C190" s="12">
        <v>221</v>
      </c>
      <c r="D190" s="13"/>
    </row>
    <row r="191" spans="2:4" ht="15.75" thickBot="1">
      <c r="B191" s="11" t="s">
        <v>294</v>
      </c>
      <c r="C191" s="37">
        <v>0.99550000000000005</v>
      </c>
      <c r="D191" s="13"/>
    </row>
    <row r="192" spans="2:4" ht="30.75" thickBot="1">
      <c r="B192" s="11" t="s">
        <v>395</v>
      </c>
      <c r="C192" s="12" t="s">
        <v>421</v>
      </c>
      <c r="D192" s="13"/>
    </row>
    <row r="193" spans="2:4" ht="15.75" thickBot="1">
      <c r="B193" s="11" t="s">
        <v>426</v>
      </c>
      <c r="C193" s="12" t="s">
        <v>297</v>
      </c>
      <c r="D193" s="11" t="s">
        <v>298</v>
      </c>
    </row>
    <row r="194" spans="2:4" ht="15.75" thickBot="1">
      <c r="B194" s="11"/>
      <c r="C194" s="12" t="s">
        <v>200</v>
      </c>
      <c r="D194" s="11">
        <v>124</v>
      </c>
    </row>
    <row r="195" spans="2:4" ht="15.75" thickBot="1">
      <c r="B195" s="26"/>
      <c r="C195" s="15" t="s">
        <v>201</v>
      </c>
      <c r="D195" s="26">
        <v>95</v>
      </c>
    </row>
    <row r="196" spans="2:4" ht="15.75" thickBot="1">
      <c r="B196" s="26"/>
      <c r="C196" s="14" t="s">
        <v>75</v>
      </c>
      <c r="D196" s="11">
        <f>SUM(D194:D195)</f>
        <v>219</v>
      </c>
    </row>
    <row r="197" spans="2:4" ht="15.75" thickBot="1">
      <c r="B197" s="26"/>
      <c r="C197" s="14" t="s">
        <v>106</v>
      </c>
      <c r="D197" s="11">
        <v>1</v>
      </c>
    </row>
    <row r="198" spans="2:4" ht="15.75" thickBot="1">
      <c r="B198" s="26"/>
      <c r="C198" s="14" t="s">
        <v>112</v>
      </c>
      <c r="D198" s="11">
        <f>SUM(D196:D197)</f>
        <v>220</v>
      </c>
    </row>
    <row r="199" spans="2:4" ht="60.75" thickBot="1">
      <c r="B199" s="11" t="s">
        <v>313</v>
      </c>
      <c r="C199" s="17" t="s">
        <v>634</v>
      </c>
      <c r="D199" s="18"/>
    </row>
    <row r="201" spans="2:4" ht="15.75" thickBot="1"/>
    <row r="202" spans="2:4" ht="15.75" thickBot="1">
      <c r="B202" s="11" t="s">
        <v>289</v>
      </c>
      <c r="C202" s="12" t="s">
        <v>484</v>
      </c>
      <c r="D202" s="13"/>
    </row>
    <row r="203" spans="2:4" ht="15.75" thickBot="1">
      <c r="B203" s="11" t="s">
        <v>407</v>
      </c>
      <c r="C203" s="8">
        <v>40333</v>
      </c>
      <c r="D203" s="13"/>
    </row>
    <row r="204" spans="2:4" ht="15.75" thickBot="1">
      <c r="B204" s="11" t="s">
        <v>290</v>
      </c>
      <c r="C204" s="12" t="s">
        <v>398</v>
      </c>
      <c r="D204" s="13"/>
    </row>
    <row r="205" spans="2:4" ht="30.75" thickBot="1">
      <c r="B205" s="11" t="s">
        <v>291</v>
      </c>
      <c r="C205" s="12" t="s">
        <v>422</v>
      </c>
      <c r="D205" s="13"/>
    </row>
    <row r="206" spans="2:4" ht="15.75" thickBot="1">
      <c r="B206" s="11" t="s">
        <v>414</v>
      </c>
      <c r="C206" s="12" t="s">
        <v>423</v>
      </c>
      <c r="D206" s="13"/>
    </row>
    <row r="207" spans="2:4" ht="15.75" thickBot="1">
      <c r="B207" s="11" t="s">
        <v>419</v>
      </c>
      <c r="C207" s="12">
        <v>423</v>
      </c>
      <c r="D207" s="13"/>
    </row>
    <row r="208" spans="2:4" ht="15.75" thickBot="1">
      <c r="B208" s="11" t="s">
        <v>294</v>
      </c>
      <c r="C208" s="37">
        <v>0.99760000000000004</v>
      </c>
      <c r="D208" s="13"/>
    </row>
    <row r="209" spans="2:4" ht="30.75" thickBot="1">
      <c r="B209" s="11" t="s">
        <v>395</v>
      </c>
      <c r="C209" s="12" t="s">
        <v>421</v>
      </c>
      <c r="D209" s="13"/>
    </row>
    <row r="210" spans="2:4" ht="15.75" thickBot="1">
      <c r="B210" s="11" t="s">
        <v>426</v>
      </c>
      <c r="C210" s="12" t="s">
        <v>297</v>
      </c>
      <c r="D210" s="11" t="s">
        <v>298</v>
      </c>
    </row>
    <row r="211" spans="2:4" ht="15.75" thickBot="1">
      <c r="B211" s="11"/>
      <c r="C211" s="12" t="s">
        <v>205</v>
      </c>
      <c r="D211" s="11">
        <v>291</v>
      </c>
    </row>
    <row r="212" spans="2:4" ht="15.75" thickBot="1">
      <c r="B212" s="26"/>
      <c r="C212" s="15" t="s">
        <v>202</v>
      </c>
      <c r="D212" s="26">
        <v>129</v>
      </c>
    </row>
    <row r="213" spans="2:4" ht="15.75" thickBot="1">
      <c r="B213" s="26"/>
      <c r="C213" s="14" t="s">
        <v>75</v>
      </c>
      <c r="D213" s="11">
        <f>SUM(D211:D212)</f>
        <v>420</v>
      </c>
    </row>
    <row r="214" spans="2:4" ht="15.75" thickBot="1">
      <c r="B214" s="26"/>
      <c r="C214" s="14" t="s">
        <v>40</v>
      </c>
      <c r="D214" s="11">
        <v>2</v>
      </c>
    </row>
    <row r="215" spans="2:4" ht="15.75" thickBot="1">
      <c r="B215" s="26"/>
      <c r="C215" s="14" t="s">
        <v>112</v>
      </c>
      <c r="D215" s="11">
        <f>SUM(D213:D214)</f>
        <v>422</v>
      </c>
    </row>
    <row r="216" spans="2:4" ht="45.75" thickBot="1">
      <c r="B216" s="11" t="s">
        <v>516</v>
      </c>
      <c r="C216" s="17" t="s">
        <v>635</v>
      </c>
    </row>
    <row r="218" spans="2:4" ht="15.75" thickBot="1"/>
    <row r="219" spans="2:4" ht="15.75" thickBot="1">
      <c r="B219" s="11" t="s">
        <v>289</v>
      </c>
      <c r="C219" s="12" t="s">
        <v>41</v>
      </c>
      <c r="D219" s="13"/>
    </row>
    <row r="220" spans="2:4" ht="15.75" thickBot="1">
      <c r="B220" s="11" t="s">
        <v>407</v>
      </c>
      <c r="C220" s="8">
        <v>40435</v>
      </c>
      <c r="D220" s="13"/>
    </row>
    <row r="221" spans="2:4" ht="135.75" thickBot="1">
      <c r="B221" s="11" t="s">
        <v>290</v>
      </c>
      <c r="C221" s="12" t="s">
        <v>524</v>
      </c>
      <c r="D221" s="35"/>
    </row>
    <row r="222" spans="2:4" ht="30.75" thickBot="1">
      <c r="B222" s="11" t="s">
        <v>291</v>
      </c>
      <c r="C222" s="12" t="s">
        <v>422</v>
      </c>
      <c r="D222" s="13"/>
    </row>
    <row r="223" spans="2:4" ht="30.75" thickBot="1">
      <c r="B223" s="11" t="s">
        <v>414</v>
      </c>
      <c r="C223" s="12" t="s">
        <v>428</v>
      </c>
      <c r="D223" s="13"/>
    </row>
    <row r="224" spans="2:4" ht="30.75" thickBot="1">
      <c r="B224" s="11" t="s">
        <v>419</v>
      </c>
      <c r="C224" s="12" t="s">
        <v>430</v>
      </c>
      <c r="D224" s="13"/>
    </row>
    <row r="225" spans="1:8" ht="15.75" thickBot="1">
      <c r="B225" s="11" t="s">
        <v>294</v>
      </c>
      <c r="C225" s="31" t="s">
        <v>492</v>
      </c>
      <c r="D225" s="13"/>
    </row>
    <row r="226" spans="1:8" ht="15.75" thickBot="1">
      <c r="B226" s="11" t="s">
        <v>395</v>
      </c>
      <c r="C226" s="12"/>
      <c r="D226" s="13"/>
    </row>
    <row r="227" spans="1:8" ht="30.75" thickBot="1">
      <c r="B227" s="11" t="s">
        <v>426</v>
      </c>
      <c r="C227" s="12" t="s">
        <v>297</v>
      </c>
      <c r="D227" s="11" t="s">
        <v>325</v>
      </c>
      <c r="E227" s="11" t="s">
        <v>493</v>
      </c>
      <c r="F227" s="11" t="s">
        <v>494</v>
      </c>
      <c r="G227" s="11" t="s">
        <v>495</v>
      </c>
      <c r="H227" s="11" t="s">
        <v>431</v>
      </c>
    </row>
    <row r="228" spans="1:8" ht="15.75" thickBot="1">
      <c r="B228" s="26"/>
      <c r="C228" s="15" t="s">
        <v>206</v>
      </c>
      <c r="D228" s="26">
        <f>E228+F228+G228</f>
        <v>721</v>
      </c>
      <c r="E228" s="38">
        <v>412</v>
      </c>
      <c r="F228" s="26">
        <v>60</v>
      </c>
      <c r="G228" s="26">
        <v>249</v>
      </c>
      <c r="H228" s="38">
        <v>137998</v>
      </c>
    </row>
    <row r="229" spans="1:8" ht="15.75" thickBot="1">
      <c r="B229" s="26"/>
      <c r="C229" s="14" t="s">
        <v>204</v>
      </c>
      <c r="D229" s="26">
        <f>E229+F229+G229</f>
        <v>491</v>
      </c>
      <c r="E229" s="38">
        <v>400</v>
      </c>
      <c r="F229" s="26">
        <v>40</v>
      </c>
      <c r="G229" s="26">
        <v>51</v>
      </c>
      <c r="H229" s="38">
        <v>90194</v>
      </c>
    </row>
    <row r="230" spans="1:8" ht="15.75" thickBot="1">
      <c r="B230" s="26"/>
      <c r="C230" s="14" t="s">
        <v>40</v>
      </c>
      <c r="D230" s="26">
        <v>6</v>
      </c>
      <c r="E230" s="38">
        <v>6</v>
      </c>
      <c r="F230" s="39" t="s">
        <v>229</v>
      </c>
      <c r="G230" s="39" t="s">
        <v>229</v>
      </c>
      <c r="H230" s="38">
        <v>838</v>
      </c>
    </row>
    <row r="231" spans="1:8" ht="15.75" thickBot="1">
      <c r="A231" s="9" t="s">
        <v>429</v>
      </c>
      <c r="B231" s="26"/>
      <c r="C231" s="14" t="s">
        <v>496</v>
      </c>
      <c r="D231" s="26">
        <f>SUM(D228:D230)</f>
        <v>1218</v>
      </c>
      <c r="E231" s="38">
        <f>SUM(E228:E230)</f>
        <v>818</v>
      </c>
      <c r="F231" s="26">
        <f>SUM(F228:F229)</f>
        <v>100</v>
      </c>
      <c r="G231" s="26">
        <f>SUM(G228:G229)</f>
        <v>300</v>
      </c>
      <c r="H231" s="38">
        <f>SUM(H228:H230)</f>
        <v>229030</v>
      </c>
    </row>
    <row r="232" spans="1:8" ht="150.75" thickBot="1">
      <c r="B232" s="11" t="s">
        <v>313</v>
      </c>
      <c r="C232" s="17" t="s">
        <v>636</v>
      </c>
    </row>
    <row r="234" spans="1:8" ht="15.75" thickBot="1"/>
    <row r="235" spans="1:8" ht="15.75" thickBot="1">
      <c r="B235" s="11" t="s">
        <v>289</v>
      </c>
      <c r="C235" s="12" t="s">
        <v>484</v>
      </c>
      <c r="D235" s="13"/>
    </row>
    <row r="236" spans="1:8" ht="15.75" thickBot="1">
      <c r="B236" s="11" t="s">
        <v>407</v>
      </c>
      <c r="C236" s="8">
        <v>40784</v>
      </c>
      <c r="D236" s="13"/>
    </row>
    <row r="237" spans="1:8" ht="15.75" thickBot="1">
      <c r="B237" s="11" t="s">
        <v>290</v>
      </c>
      <c r="C237" s="12" t="s">
        <v>398</v>
      </c>
      <c r="D237" s="13"/>
    </row>
    <row r="238" spans="1:8" ht="30.75" thickBot="1">
      <c r="B238" s="11" t="s">
        <v>291</v>
      </c>
      <c r="C238" s="12" t="s">
        <v>422</v>
      </c>
      <c r="D238" s="13"/>
    </row>
    <row r="239" spans="1:8" ht="15.75" thickBot="1">
      <c r="B239" s="11" t="s">
        <v>414</v>
      </c>
      <c r="C239" s="12" t="s">
        <v>423</v>
      </c>
      <c r="D239" s="13"/>
    </row>
    <row r="240" spans="1:8" ht="15.75" thickBot="1">
      <c r="B240" s="11" t="s">
        <v>419</v>
      </c>
      <c r="C240" s="12">
        <v>398</v>
      </c>
      <c r="D240" s="13"/>
    </row>
    <row r="241" spans="2:4" ht="15.75" thickBot="1">
      <c r="B241" s="11" t="s">
        <v>294</v>
      </c>
      <c r="C241" s="31">
        <v>0.99250000000000005</v>
      </c>
      <c r="D241" s="13"/>
    </row>
    <row r="242" spans="2:4" ht="30.75" thickBot="1">
      <c r="B242" s="11" t="s">
        <v>395</v>
      </c>
      <c r="C242" s="12" t="s">
        <v>421</v>
      </c>
      <c r="D242" s="13"/>
    </row>
    <row r="243" spans="2:4" ht="15.75" thickBot="1">
      <c r="B243" s="11" t="s">
        <v>432</v>
      </c>
      <c r="C243" s="12" t="s">
        <v>297</v>
      </c>
      <c r="D243" s="11" t="s">
        <v>298</v>
      </c>
    </row>
    <row r="244" spans="2:4" ht="15.75" thickBot="1">
      <c r="B244" s="11"/>
      <c r="C244" s="15" t="s">
        <v>56</v>
      </c>
      <c r="D244" s="11">
        <v>143</v>
      </c>
    </row>
    <row r="245" spans="2:4" ht="15.75" thickBot="1">
      <c r="B245" s="11"/>
      <c r="C245" s="40" t="s">
        <v>209</v>
      </c>
      <c r="D245" s="26">
        <v>102</v>
      </c>
    </row>
    <row r="246" spans="2:4" ht="15.75" thickBot="1">
      <c r="B246" s="11"/>
      <c r="C246" s="15" t="s">
        <v>210</v>
      </c>
      <c r="D246" s="26">
        <v>74</v>
      </c>
    </row>
    <row r="247" spans="2:4" ht="15.75" thickBot="1">
      <c r="B247" s="11"/>
      <c r="C247" s="15" t="s">
        <v>213</v>
      </c>
      <c r="D247" s="11">
        <v>52</v>
      </c>
    </row>
    <row r="248" spans="2:4" ht="15.75" thickBot="1">
      <c r="B248" s="11"/>
      <c r="C248" s="15" t="s">
        <v>208</v>
      </c>
      <c r="D248" s="26">
        <v>24</v>
      </c>
    </row>
    <row r="249" spans="2:4" ht="15.75" thickBot="1">
      <c r="B249" s="11"/>
      <c r="C249" s="14" t="s">
        <v>75</v>
      </c>
      <c r="D249" s="11">
        <f>SUM(D244:D248)</f>
        <v>395</v>
      </c>
    </row>
    <row r="250" spans="2:4" ht="15.75" thickBot="1">
      <c r="B250" s="11"/>
      <c r="C250" s="14" t="s">
        <v>40</v>
      </c>
      <c r="D250" s="11">
        <v>0</v>
      </c>
    </row>
    <row r="251" spans="2:4" ht="15.75" thickBot="1">
      <c r="B251" s="11"/>
      <c r="C251" s="14" t="s">
        <v>106</v>
      </c>
      <c r="D251" s="11">
        <v>0</v>
      </c>
    </row>
    <row r="252" spans="2:4" ht="15.75" thickBot="1">
      <c r="B252" s="11"/>
      <c r="C252" s="14" t="s">
        <v>112</v>
      </c>
      <c r="D252" s="11">
        <f>SUM(D249:D251)</f>
        <v>395</v>
      </c>
    </row>
    <row r="253" spans="2:4" ht="15.75" thickBot="1">
      <c r="B253" s="11" t="s">
        <v>433</v>
      </c>
      <c r="C253" s="12" t="s">
        <v>297</v>
      </c>
      <c r="D253" s="11" t="s">
        <v>298</v>
      </c>
    </row>
    <row r="254" spans="2:4" ht="15.75" thickBot="1">
      <c r="B254" s="11"/>
      <c r="C254" s="15" t="s">
        <v>207</v>
      </c>
      <c r="D254" s="11">
        <v>215</v>
      </c>
    </row>
    <row r="255" spans="2:4" ht="15.75" thickBot="1">
      <c r="B255" s="11"/>
      <c r="C255" s="15" t="s">
        <v>56</v>
      </c>
      <c r="D255" s="11">
        <v>177</v>
      </c>
    </row>
    <row r="256" spans="2:4" ht="15.75" thickBot="1">
      <c r="B256" s="11"/>
      <c r="C256" s="14" t="s">
        <v>230</v>
      </c>
      <c r="D256" s="11">
        <f>SUM(D254:D255)</f>
        <v>392</v>
      </c>
    </row>
    <row r="257" spans="2:9" ht="15.75" thickBot="1">
      <c r="B257" s="11"/>
      <c r="C257" s="14" t="s">
        <v>40</v>
      </c>
      <c r="D257" s="11">
        <v>3</v>
      </c>
    </row>
    <row r="258" spans="2:9" ht="15.75" thickBot="1">
      <c r="B258" s="11"/>
      <c r="C258" s="14" t="s">
        <v>112</v>
      </c>
      <c r="D258" s="11">
        <f>SUM(D256:D257)</f>
        <v>395</v>
      </c>
    </row>
    <row r="259" spans="2:9" ht="45.75" thickBot="1">
      <c r="B259" s="11" t="s">
        <v>313</v>
      </c>
      <c r="C259" s="17" t="s">
        <v>637</v>
      </c>
    </row>
    <row r="261" spans="2:9" ht="15.75" thickBot="1"/>
    <row r="262" spans="2:9" ht="15.75" thickBot="1">
      <c r="B262" s="11" t="s">
        <v>289</v>
      </c>
      <c r="C262" s="12" t="s">
        <v>484</v>
      </c>
      <c r="D262" s="13"/>
    </row>
    <row r="263" spans="2:9" ht="15.75" thickBot="1">
      <c r="B263" s="11" t="s">
        <v>407</v>
      </c>
      <c r="C263" s="8">
        <v>41173</v>
      </c>
      <c r="D263" s="13"/>
    </row>
    <row r="264" spans="2:9" ht="135.75" thickBot="1">
      <c r="B264" s="11" t="s">
        <v>290</v>
      </c>
      <c r="C264" s="12" t="s">
        <v>525</v>
      </c>
      <c r="D264" s="13"/>
    </row>
    <row r="265" spans="2:9" ht="30.75" thickBot="1">
      <c r="B265" s="11" t="s">
        <v>291</v>
      </c>
      <c r="C265" s="12" t="s">
        <v>422</v>
      </c>
      <c r="D265" s="13"/>
    </row>
    <row r="266" spans="2:9" ht="45.75" thickBot="1">
      <c r="B266" s="11" t="s">
        <v>414</v>
      </c>
      <c r="C266" s="12" t="s">
        <v>425</v>
      </c>
      <c r="D266" s="13"/>
    </row>
    <row r="267" spans="2:9" ht="30.75" thickBot="1">
      <c r="B267" s="11" t="s">
        <v>419</v>
      </c>
      <c r="C267" s="12" t="s">
        <v>434</v>
      </c>
      <c r="D267" s="13"/>
    </row>
    <row r="268" spans="2:9" ht="15.75" thickBot="1">
      <c r="B268" s="11" t="s">
        <v>294</v>
      </c>
      <c r="C268" s="12" t="s">
        <v>497</v>
      </c>
      <c r="D268" s="13"/>
    </row>
    <row r="269" spans="2:9" ht="15.75" thickBot="1">
      <c r="B269" s="11" t="s">
        <v>395</v>
      </c>
      <c r="C269" s="12"/>
      <c r="D269" s="13"/>
    </row>
    <row r="270" spans="2:9" ht="30.75" thickBot="1">
      <c r="B270" s="11" t="s">
        <v>296</v>
      </c>
      <c r="C270" s="12" t="s">
        <v>297</v>
      </c>
      <c r="D270" s="11" t="s">
        <v>325</v>
      </c>
      <c r="E270" s="11" t="s">
        <v>526</v>
      </c>
      <c r="F270" s="11" t="s">
        <v>527</v>
      </c>
      <c r="G270" s="11" t="s">
        <v>528</v>
      </c>
      <c r="H270" s="11" t="s">
        <v>529</v>
      </c>
      <c r="I270" s="11" t="s">
        <v>431</v>
      </c>
    </row>
    <row r="271" spans="2:9" ht="15.75" thickBot="1">
      <c r="B271" s="26"/>
      <c r="C271" s="15" t="s">
        <v>207</v>
      </c>
      <c r="D271" s="26">
        <f>E271+F271+G271+H271</f>
        <v>818</v>
      </c>
      <c r="E271" s="38">
        <v>422</v>
      </c>
      <c r="F271" s="26">
        <v>7</v>
      </c>
      <c r="G271" s="26">
        <v>93</v>
      </c>
      <c r="H271" s="26">
        <v>296</v>
      </c>
      <c r="I271" s="26">
        <v>70265</v>
      </c>
    </row>
    <row r="272" spans="2:9" ht="15.75" thickBot="1">
      <c r="B272" s="26"/>
      <c r="C272" s="14" t="s">
        <v>211</v>
      </c>
      <c r="D272" s="26">
        <f>E272+F272+G272+H272</f>
        <v>154</v>
      </c>
      <c r="E272" s="38">
        <v>62</v>
      </c>
      <c r="F272" s="26">
        <v>0</v>
      </c>
      <c r="G272" s="26">
        <v>20</v>
      </c>
      <c r="H272" s="26">
        <v>72</v>
      </c>
      <c r="I272" s="26">
        <v>20693</v>
      </c>
    </row>
    <row r="273" spans="2:9" ht="15.75" thickBot="1">
      <c r="B273" s="26"/>
      <c r="C273" s="14" t="s">
        <v>212</v>
      </c>
      <c r="D273" s="26">
        <f>E273+F273+G273+H273</f>
        <v>123</v>
      </c>
      <c r="E273" s="38">
        <v>80</v>
      </c>
      <c r="F273" s="26">
        <v>1</v>
      </c>
      <c r="G273" s="26">
        <v>18</v>
      </c>
      <c r="H273" s="26">
        <v>24</v>
      </c>
      <c r="I273" s="26">
        <v>9141</v>
      </c>
    </row>
    <row r="274" spans="2:9" ht="15.75" thickBot="1">
      <c r="B274" s="26"/>
      <c r="C274" s="14" t="s">
        <v>214</v>
      </c>
      <c r="D274" s="26">
        <f>E274+F274+G274+H274</f>
        <v>113</v>
      </c>
      <c r="E274" s="38">
        <v>86</v>
      </c>
      <c r="F274" s="26">
        <v>0</v>
      </c>
      <c r="G274" s="26">
        <v>10</v>
      </c>
      <c r="H274" s="26">
        <v>17</v>
      </c>
      <c r="I274" s="26">
        <v>6976</v>
      </c>
    </row>
    <row r="275" spans="2:9" ht="15.75" thickBot="1">
      <c r="B275" s="26"/>
      <c r="C275" s="14" t="s">
        <v>435</v>
      </c>
      <c r="D275" s="26">
        <f t="shared" ref="D275" si="0">SUM(D271:D274)</f>
        <v>1208</v>
      </c>
      <c r="E275" s="38">
        <f>SUM(E271:E274)</f>
        <v>650</v>
      </c>
      <c r="F275" s="26">
        <f>SUM(F271:F274)</f>
        <v>8</v>
      </c>
      <c r="G275" s="26">
        <f>SUM(G271:G274)</f>
        <v>141</v>
      </c>
      <c r="H275" s="26">
        <f>SUM(H271:H274)</f>
        <v>409</v>
      </c>
      <c r="I275" s="26">
        <f>SUM(I271:I274)</f>
        <v>107075</v>
      </c>
    </row>
    <row r="276" spans="2:9" ht="15.75" thickBot="1">
      <c r="B276" s="26"/>
      <c r="C276" s="14" t="s">
        <v>40</v>
      </c>
      <c r="D276" s="26">
        <v>13</v>
      </c>
      <c r="E276" s="41">
        <v>12</v>
      </c>
      <c r="F276" s="41">
        <v>1</v>
      </c>
      <c r="G276" s="41">
        <v>0</v>
      </c>
      <c r="H276" s="41">
        <v>0</v>
      </c>
      <c r="I276" s="41">
        <v>3175</v>
      </c>
    </row>
    <row r="277" spans="2:9" ht="15.75" thickBot="1">
      <c r="B277" s="26"/>
      <c r="C277" s="34" t="s">
        <v>436</v>
      </c>
      <c r="D277" s="26">
        <v>10</v>
      </c>
      <c r="E277" s="41">
        <v>10</v>
      </c>
      <c r="F277" s="41">
        <v>0</v>
      </c>
      <c r="G277" s="41">
        <v>0</v>
      </c>
      <c r="H277" s="41">
        <v>0</v>
      </c>
      <c r="I277" s="41">
        <v>0</v>
      </c>
    </row>
    <row r="278" spans="2:9" ht="15.75" thickBot="1">
      <c r="B278" s="26"/>
      <c r="C278" s="34" t="s">
        <v>156</v>
      </c>
      <c r="D278" s="26">
        <f>D275+D276+D277</f>
        <v>1231</v>
      </c>
      <c r="E278" s="26">
        <f t="shared" ref="E278:H278" si="1">E275+E276+E277</f>
        <v>672</v>
      </c>
      <c r="F278" s="26">
        <f t="shared" si="1"/>
        <v>9</v>
      </c>
      <c r="G278" s="26">
        <f t="shared" si="1"/>
        <v>141</v>
      </c>
      <c r="H278" s="26">
        <f t="shared" si="1"/>
        <v>409</v>
      </c>
      <c r="I278" s="26">
        <f t="shared" ref="I278" si="2">I275+I276+I277</f>
        <v>110250</v>
      </c>
    </row>
    <row r="279" spans="2:9" ht="60.75" thickBot="1">
      <c r="B279" s="11" t="s">
        <v>515</v>
      </c>
      <c r="C279" s="17" t="s">
        <v>638</v>
      </c>
    </row>
    <row r="281" spans="2:9" ht="15.75" thickBot="1"/>
    <row r="282" spans="2:9" ht="15.75" thickBot="1">
      <c r="B282" s="11" t="s">
        <v>289</v>
      </c>
      <c r="C282" s="12" t="s">
        <v>484</v>
      </c>
      <c r="D282" s="13"/>
    </row>
    <row r="283" spans="2:9" ht="15.75" thickBot="1">
      <c r="B283" s="11" t="s">
        <v>407</v>
      </c>
      <c r="C283" s="8">
        <v>41268</v>
      </c>
      <c r="D283" s="13"/>
    </row>
    <row r="284" spans="2:9" ht="15.75" thickBot="1">
      <c r="B284" s="11" t="s">
        <v>290</v>
      </c>
      <c r="C284" s="12" t="s">
        <v>398</v>
      </c>
      <c r="D284" s="13"/>
    </row>
    <row r="285" spans="2:9" ht="30.75" thickBot="1">
      <c r="B285" s="11" t="s">
        <v>291</v>
      </c>
      <c r="C285" s="12" t="s">
        <v>422</v>
      </c>
      <c r="D285" s="13"/>
    </row>
    <row r="286" spans="2:9" ht="15.75" thickBot="1">
      <c r="B286" s="11" t="s">
        <v>414</v>
      </c>
      <c r="C286" s="12" t="s">
        <v>423</v>
      </c>
      <c r="D286" s="13"/>
    </row>
    <row r="287" spans="2:9" ht="15.75" thickBot="1">
      <c r="B287" s="11" t="s">
        <v>419</v>
      </c>
      <c r="C287" s="12">
        <v>145</v>
      </c>
      <c r="D287" s="13"/>
    </row>
    <row r="288" spans="2:9" ht="15.75" thickBot="1">
      <c r="B288" s="11" t="s">
        <v>294</v>
      </c>
      <c r="C288" s="36">
        <v>1</v>
      </c>
      <c r="D288" s="13"/>
    </row>
    <row r="289" spans="2:4" ht="30.75" thickBot="1">
      <c r="B289" s="11" t="s">
        <v>395</v>
      </c>
      <c r="C289" s="12" t="s">
        <v>421</v>
      </c>
      <c r="D289" s="13"/>
    </row>
    <row r="290" spans="2:4" ht="15.75" thickBot="1">
      <c r="B290" s="11" t="s">
        <v>296</v>
      </c>
      <c r="C290" s="12" t="s">
        <v>297</v>
      </c>
      <c r="D290" s="11" t="s">
        <v>298</v>
      </c>
    </row>
    <row r="291" spans="2:4" ht="15.75" thickBot="1">
      <c r="B291" s="11"/>
      <c r="C291" s="12" t="s">
        <v>215</v>
      </c>
      <c r="D291" s="11">
        <v>90</v>
      </c>
    </row>
    <row r="292" spans="2:4" ht="15.75" thickBot="1">
      <c r="B292" s="26"/>
      <c r="C292" s="15" t="s">
        <v>216</v>
      </c>
      <c r="D292" s="26">
        <v>54</v>
      </c>
    </row>
    <row r="293" spans="2:4" ht="15.75" thickBot="1">
      <c r="B293" s="26"/>
      <c r="C293" s="14" t="s">
        <v>75</v>
      </c>
      <c r="D293" s="11">
        <f>SUM(D291:D292)</f>
        <v>144</v>
      </c>
    </row>
    <row r="294" spans="2:4" ht="15.75" thickBot="1">
      <c r="B294" s="26"/>
      <c r="C294" s="14" t="s">
        <v>40</v>
      </c>
      <c r="D294" s="11">
        <v>1</v>
      </c>
    </row>
    <row r="295" spans="2:4" ht="15.75" thickBot="1">
      <c r="B295" s="26"/>
      <c r="C295" s="14" t="s">
        <v>112</v>
      </c>
      <c r="D295" s="11">
        <f>SUM(D293:D294)</f>
        <v>145</v>
      </c>
    </row>
    <row r="296" spans="2:4" ht="45.75" thickBot="1">
      <c r="B296" s="11" t="s">
        <v>514</v>
      </c>
      <c r="C296" s="17" t="s">
        <v>639</v>
      </c>
    </row>
    <row r="297" spans="2:4" ht="15.75" thickBot="1"/>
    <row r="298" spans="2:4" ht="15.75" thickBot="1">
      <c r="B298" s="11" t="s">
        <v>289</v>
      </c>
      <c r="C298" s="12" t="s">
        <v>41</v>
      </c>
      <c r="D298" s="13"/>
    </row>
    <row r="299" spans="2:4" ht="15.75" thickBot="1">
      <c r="B299" s="11" t="s">
        <v>407</v>
      </c>
      <c r="C299" s="8">
        <v>42022</v>
      </c>
      <c r="D299" s="13"/>
    </row>
    <row r="300" spans="2:4" ht="135.75" thickBot="1">
      <c r="B300" s="11" t="s">
        <v>290</v>
      </c>
      <c r="C300" s="12" t="s">
        <v>656</v>
      </c>
      <c r="D300" s="13"/>
    </row>
    <row r="301" spans="2:4" ht="30.75" thickBot="1">
      <c r="B301" s="11" t="s">
        <v>291</v>
      </c>
      <c r="C301" s="12" t="s">
        <v>422</v>
      </c>
      <c r="D301" s="13"/>
    </row>
    <row r="302" spans="2:4" ht="45.75" thickBot="1">
      <c r="B302" s="11" t="s">
        <v>292</v>
      </c>
      <c r="C302" s="12" t="s">
        <v>425</v>
      </c>
      <c r="D302" s="13"/>
    </row>
    <row r="303" spans="2:4" ht="30.75" thickBot="1">
      <c r="B303" s="11" t="s">
        <v>293</v>
      </c>
      <c r="C303" s="12" t="s">
        <v>657</v>
      </c>
      <c r="D303" s="13"/>
    </row>
    <row r="304" spans="2:4" ht="15.75" thickBot="1">
      <c r="B304" s="11" t="s">
        <v>351</v>
      </c>
      <c r="C304" s="12" t="s">
        <v>658</v>
      </c>
      <c r="D304" s="13"/>
    </row>
    <row r="305" spans="2:9" ht="15.75" thickBot="1">
      <c r="B305" s="11" t="s">
        <v>284</v>
      </c>
      <c r="C305" s="12"/>
      <c r="D305" s="13"/>
    </row>
    <row r="306" spans="2:9" ht="30.75" thickBot="1">
      <c r="B306" s="11" t="s">
        <v>661</v>
      </c>
      <c r="C306" s="12" t="s">
        <v>297</v>
      </c>
      <c r="D306" s="11" t="s">
        <v>325</v>
      </c>
      <c r="E306" s="11" t="s">
        <v>664</v>
      </c>
      <c r="F306" s="11" t="s">
        <v>494</v>
      </c>
      <c r="G306" s="11" t="s">
        <v>495</v>
      </c>
      <c r="H306" s="11" t="s">
        <v>431</v>
      </c>
    </row>
    <row r="307" spans="2:9" ht="15.75" thickBot="1">
      <c r="B307" s="26"/>
      <c r="C307" s="15" t="s">
        <v>660</v>
      </c>
      <c r="D307" s="26">
        <v>298</v>
      </c>
      <c r="E307" s="38">
        <f>D307-F307-G307</f>
        <v>96</v>
      </c>
      <c r="F307" s="26">
        <v>63</v>
      </c>
      <c r="G307" s="26">
        <v>139</v>
      </c>
      <c r="H307" s="26">
        <v>41563</v>
      </c>
    </row>
    <row r="308" spans="2:9" ht="15.75" thickBot="1">
      <c r="B308" s="26"/>
      <c r="C308" s="15" t="s">
        <v>49</v>
      </c>
      <c r="D308" s="26">
        <v>294</v>
      </c>
      <c r="E308" s="38">
        <f>D308-F308-G308</f>
        <v>95</v>
      </c>
      <c r="F308" s="26">
        <v>51</v>
      </c>
      <c r="G308" s="26">
        <v>148</v>
      </c>
      <c r="H308" s="26">
        <v>41079</v>
      </c>
    </row>
    <row r="309" spans="2:9" ht="15.75" thickBot="1">
      <c r="B309" s="26"/>
      <c r="C309" s="14" t="s">
        <v>659</v>
      </c>
      <c r="D309" s="26">
        <v>168</v>
      </c>
      <c r="E309" s="38">
        <f>D309-F309-G309</f>
        <v>74</v>
      </c>
      <c r="F309" s="26">
        <v>27</v>
      </c>
      <c r="G309" s="26">
        <v>67</v>
      </c>
      <c r="H309" s="26">
        <v>21348</v>
      </c>
    </row>
    <row r="310" spans="2:9" ht="15.75" thickBot="1">
      <c r="B310" s="26"/>
      <c r="C310" s="14" t="s">
        <v>435</v>
      </c>
      <c r="D310" s="26">
        <f>SUM(D307:D309)</f>
        <v>760</v>
      </c>
      <c r="E310" s="26">
        <f>SUM(E307:E309)</f>
        <v>265</v>
      </c>
      <c r="F310" s="26">
        <f>SUM(F307:F309)</f>
        <v>141</v>
      </c>
      <c r="G310" s="26">
        <f>SUM(G307:G309)</f>
        <v>354</v>
      </c>
      <c r="H310" s="26">
        <f>SUM(H307:H309)</f>
        <v>103990</v>
      </c>
    </row>
    <row r="311" spans="2:9" ht="15.75" thickBot="1">
      <c r="B311" s="26"/>
      <c r="C311" s="14" t="s">
        <v>40</v>
      </c>
      <c r="D311" s="26">
        <v>0</v>
      </c>
      <c r="E311" s="41">
        <v>0</v>
      </c>
      <c r="F311" s="41">
        <v>0</v>
      </c>
      <c r="G311" s="41">
        <v>0</v>
      </c>
      <c r="H311" s="41">
        <v>523</v>
      </c>
    </row>
    <row r="312" spans="2:9" ht="15.75" thickBot="1">
      <c r="B312" s="26"/>
      <c r="C312" s="34" t="s">
        <v>436</v>
      </c>
      <c r="D312" s="26">
        <v>0</v>
      </c>
      <c r="E312" s="41">
        <v>0</v>
      </c>
      <c r="F312" s="41">
        <v>0</v>
      </c>
      <c r="G312" s="41">
        <v>0</v>
      </c>
      <c r="H312" s="41">
        <v>0</v>
      </c>
    </row>
    <row r="313" spans="2:9" ht="15.75" thickBot="1">
      <c r="B313" s="26"/>
      <c r="C313" s="34" t="s">
        <v>156</v>
      </c>
      <c r="D313" s="26">
        <f>SUM(D310:D312)</f>
        <v>760</v>
      </c>
      <c r="E313" s="26">
        <f>SUM(E310:E312)</f>
        <v>265</v>
      </c>
      <c r="F313" s="26">
        <f>SUM(F310:F312)</f>
        <v>141</v>
      </c>
      <c r="G313" s="26">
        <f>SUM(G310:G312)</f>
        <v>354</v>
      </c>
      <c r="H313" s="26">
        <f>SUM(H310:H312)</f>
        <v>104513</v>
      </c>
    </row>
    <row r="314" spans="2:9" ht="15.75" thickBot="1">
      <c r="B314" s="26" t="s">
        <v>662</v>
      </c>
      <c r="C314" s="15" t="s">
        <v>49</v>
      </c>
      <c r="D314" s="26">
        <v>133</v>
      </c>
      <c r="E314" s="21"/>
      <c r="F314" s="21"/>
      <c r="G314" s="21"/>
      <c r="H314" s="21"/>
      <c r="I314" s="21"/>
    </row>
    <row r="315" spans="2:9" ht="15.75" thickBot="1">
      <c r="B315" s="26"/>
      <c r="C315" s="15" t="s">
        <v>660</v>
      </c>
      <c r="D315" s="26">
        <v>120</v>
      </c>
      <c r="E315" s="21"/>
      <c r="F315" s="21"/>
      <c r="G315" s="21"/>
      <c r="H315" s="21"/>
      <c r="I315" s="21"/>
    </row>
    <row r="316" spans="2:9" ht="15.75" thickBot="1">
      <c r="B316" s="26"/>
      <c r="C316" s="20" t="s">
        <v>665</v>
      </c>
      <c r="D316" s="26">
        <v>12</v>
      </c>
      <c r="E316" s="21"/>
      <c r="F316" s="21"/>
      <c r="G316" s="21"/>
      <c r="H316" s="21"/>
      <c r="I316" s="21"/>
    </row>
    <row r="317" spans="2:9" ht="15.75" thickBot="1">
      <c r="B317" s="26"/>
      <c r="C317" s="20" t="s">
        <v>666</v>
      </c>
      <c r="D317" s="26">
        <v>265</v>
      </c>
      <c r="E317" s="21"/>
      <c r="F317" s="21"/>
      <c r="G317" s="21"/>
      <c r="H317" s="21"/>
      <c r="I317" s="21"/>
    </row>
    <row r="318" spans="2:9" ht="15.75" thickBot="1">
      <c r="B318" s="11" t="s">
        <v>313</v>
      </c>
      <c r="C318" s="17" t="s">
        <v>663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1"/>
  <sheetViews>
    <sheetView topLeftCell="A46" zoomScaleNormal="100" workbookViewId="0">
      <selection activeCell="G52" sqref="G52"/>
    </sheetView>
  </sheetViews>
  <sheetFormatPr defaultRowHeight="15"/>
  <cols>
    <col min="1" max="1" width="9" style="9"/>
    <col min="2" max="2" width="27.25" style="9" customWidth="1"/>
    <col min="3" max="3" width="36" style="9" customWidth="1"/>
    <col min="4" max="4" width="12.25" style="9" customWidth="1"/>
    <col min="5" max="5" width="11.5" style="9" customWidth="1"/>
    <col min="6" max="16384" width="9" style="9"/>
  </cols>
  <sheetData>
    <row r="2" spans="2:4" ht="15.75" thickBot="1"/>
    <row r="3" spans="2:4" ht="15.75" thickBot="1">
      <c r="B3" s="11" t="s">
        <v>289</v>
      </c>
      <c r="C3" s="11" t="s">
        <v>63</v>
      </c>
      <c r="D3" s="13"/>
    </row>
    <row r="4" spans="2:4" ht="15.75" thickBot="1">
      <c r="B4" s="11" t="s">
        <v>407</v>
      </c>
      <c r="C4" s="8">
        <v>34676</v>
      </c>
      <c r="D4" s="13"/>
    </row>
    <row r="5" spans="2:4" ht="15.75" thickBot="1">
      <c r="B5" s="11" t="s">
        <v>290</v>
      </c>
      <c r="C5" s="11" t="s">
        <v>396</v>
      </c>
      <c r="D5" s="13"/>
    </row>
    <row r="6" spans="2:4" ht="60.75" thickBot="1">
      <c r="B6" s="11" t="s">
        <v>291</v>
      </c>
      <c r="C6" s="11" t="s">
        <v>399</v>
      </c>
      <c r="D6" s="13"/>
    </row>
    <row r="7" spans="2:4" ht="30.75" thickBot="1">
      <c r="B7" s="11" t="s">
        <v>292</v>
      </c>
      <c r="C7" s="11" t="s">
        <v>394</v>
      </c>
      <c r="D7" s="13"/>
    </row>
    <row r="8" spans="2:4" ht="15.75" thickBot="1">
      <c r="B8" s="11" t="s">
        <v>293</v>
      </c>
      <c r="C8" s="12">
        <v>216</v>
      </c>
      <c r="D8" s="13"/>
    </row>
    <row r="9" spans="2:4" ht="15.75" thickBot="1">
      <c r="B9" s="11" t="s">
        <v>294</v>
      </c>
      <c r="C9" s="31">
        <v>0.99070000000000003</v>
      </c>
      <c r="D9" s="13"/>
    </row>
    <row r="10" spans="2:4" ht="30.75" thickBot="1">
      <c r="B10" s="11" t="s">
        <v>395</v>
      </c>
      <c r="C10" s="11" t="s">
        <v>397</v>
      </c>
      <c r="D10" s="13"/>
    </row>
    <row r="11" spans="2:4" ht="15.75" thickBot="1">
      <c r="B11" s="11" t="s">
        <v>296</v>
      </c>
      <c r="C11" s="12" t="s">
        <v>297</v>
      </c>
      <c r="D11" s="11" t="s">
        <v>298</v>
      </c>
    </row>
    <row r="12" spans="2:4" ht="15.75" thickBot="1">
      <c r="B12" s="26"/>
      <c r="C12" s="26" t="s">
        <v>64</v>
      </c>
      <c r="D12" s="26">
        <v>131</v>
      </c>
    </row>
    <row r="13" spans="2:4" ht="15.75" thickBot="1">
      <c r="B13" s="26"/>
      <c r="C13" s="26" t="s">
        <v>65</v>
      </c>
      <c r="D13" s="26">
        <v>52</v>
      </c>
    </row>
    <row r="14" spans="2:4" ht="15.75" thickBot="1">
      <c r="B14" s="26"/>
      <c r="C14" s="26" t="s">
        <v>66</v>
      </c>
      <c r="D14" s="33">
        <v>31</v>
      </c>
    </row>
    <row r="15" spans="2:4" ht="15.75" thickBot="1">
      <c r="B15" s="26"/>
      <c r="C15" s="42" t="s">
        <v>70</v>
      </c>
      <c r="D15" s="33">
        <v>214</v>
      </c>
    </row>
    <row r="16" spans="2:4" ht="15.75" thickBot="1">
      <c r="B16" s="26"/>
      <c r="C16" s="42" t="s">
        <v>72</v>
      </c>
      <c r="D16" s="33">
        <v>0</v>
      </c>
    </row>
    <row r="17" spans="2:4" ht="15.75" thickBot="1">
      <c r="B17" s="26"/>
      <c r="C17" s="42" t="s">
        <v>218</v>
      </c>
      <c r="D17" s="33">
        <f>D15+D16</f>
        <v>214</v>
      </c>
    </row>
    <row r="18" spans="2:4" ht="15.75" thickBot="1">
      <c r="B18" s="26"/>
      <c r="C18" s="42" t="s">
        <v>71</v>
      </c>
      <c r="D18" s="26">
        <v>2</v>
      </c>
    </row>
    <row r="19" spans="2:4" ht="15.75" thickBot="1">
      <c r="B19" s="11" t="s">
        <v>313</v>
      </c>
      <c r="C19" s="11" t="s">
        <v>530</v>
      </c>
      <c r="D19" s="18"/>
    </row>
    <row r="20" spans="2:4" ht="15.75" thickBot="1"/>
    <row r="21" spans="2:4" ht="15.75" thickBot="1">
      <c r="B21" s="11" t="s">
        <v>289</v>
      </c>
      <c r="C21" s="11" t="s">
        <v>95</v>
      </c>
      <c r="D21" s="13"/>
    </row>
    <row r="22" spans="2:4" ht="15.75" thickBot="1">
      <c r="B22" s="11" t="s">
        <v>407</v>
      </c>
      <c r="C22" s="8">
        <v>35060</v>
      </c>
      <c r="D22" s="13"/>
    </row>
    <row r="23" spans="2:4" ht="30.75" thickBot="1">
      <c r="B23" s="11" t="s">
        <v>290</v>
      </c>
      <c r="C23" s="11" t="s">
        <v>400</v>
      </c>
      <c r="D23" s="13"/>
    </row>
    <row r="24" spans="2:4" ht="30.75" thickBot="1">
      <c r="B24" s="11" t="s">
        <v>291</v>
      </c>
      <c r="C24" s="11" t="s">
        <v>323</v>
      </c>
      <c r="D24" s="13"/>
    </row>
    <row r="25" spans="2:4" ht="90.75" thickBot="1">
      <c r="B25" s="11" t="s">
        <v>401</v>
      </c>
      <c r="C25" s="11" t="s">
        <v>501</v>
      </c>
      <c r="D25" s="13"/>
    </row>
    <row r="26" spans="2:4" ht="15.75" thickBot="1">
      <c r="B26" s="11" t="s">
        <v>293</v>
      </c>
      <c r="C26" s="11"/>
      <c r="D26" s="13"/>
    </row>
    <row r="27" spans="2:4" ht="15.75" thickBot="1">
      <c r="B27" s="11" t="s">
        <v>294</v>
      </c>
      <c r="C27" s="11"/>
      <c r="D27" s="13"/>
    </row>
    <row r="28" spans="2:4" ht="30.75" thickBot="1">
      <c r="B28" s="11" t="s">
        <v>395</v>
      </c>
      <c r="C28" s="11" t="s">
        <v>397</v>
      </c>
      <c r="D28" s="13"/>
    </row>
    <row r="29" spans="2:4" ht="15.75" thickBot="1">
      <c r="B29" s="11" t="s">
        <v>296</v>
      </c>
      <c r="C29" s="12" t="s">
        <v>297</v>
      </c>
      <c r="D29" s="11" t="s">
        <v>298</v>
      </c>
    </row>
    <row r="30" spans="2:4" ht="15.75" thickBot="1">
      <c r="B30" s="26"/>
      <c r="C30" s="26" t="s">
        <v>67</v>
      </c>
      <c r="D30" s="26">
        <v>1120012</v>
      </c>
    </row>
    <row r="31" spans="2:4" ht="15.75" thickBot="1">
      <c r="B31" s="42"/>
      <c r="C31" s="26" t="s">
        <v>65</v>
      </c>
      <c r="D31" s="26">
        <v>566998</v>
      </c>
    </row>
    <row r="32" spans="2:4" ht="15.75" thickBot="1">
      <c r="B32" s="42"/>
      <c r="C32" s="26" t="s">
        <v>73</v>
      </c>
      <c r="D32" s="43">
        <v>1687010</v>
      </c>
    </row>
    <row r="33" spans="2:4" ht="15.75" thickBot="1">
      <c r="B33" s="26"/>
      <c r="C33" s="26" t="s">
        <v>74</v>
      </c>
      <c r="D33" s="26">
        <v>18591</v>
      </c>
    </row>
    <row r="34" spans="2:4" ht="15.75" thickBot="1">
      <c r="B34" s="26"/>
      <c r="C34" s="44" t="s">
        <v>217</v>
      </c>
      <c r="D34" s="26">
        <f>D32+D33</f>
        <v>1705601</v>
      </c>
    </row>
    <row r="35" spans="2:4" ht="15.75" thickBot="1">
      <c r="B35" s="11" t="s">
        <v>514</v>
      </c>
      <c r="C35" s="45" t="s">
        <v>502</v>
      </c>
      <c r="D35" s="18"/>
    </row>
    <row r="36" spans="2:4" ht="15.75" thickBot="1"/>
    <row r="37" spans="2:4" ht="15.75" thickBot="1">
      <c r="B37" s="11" t="s">
        <v>289</v>
      </c>
      <c r="C37" s="11" t="s">
        <v>63</v>
      </c>
      <c r="D37" s="13"/>
    </row>
    <row r="38" spans="2:4" ht="15.75" thickBot="1">
      <c r="B38" s="11" t="s">
        <v>407</v>
      </c>
      <c r="C38" s="8">
        <v>35782</v>
      </c>
      <c r="D38" s="13"/>
    </row>
    <row r="39" spans="2:4" ht="15.75" thickBot="1">
      <c r="B39" s="11" t="s">
        <v>290</v>
      </c>
      <c r="C39" s="11" t="s">
        <v>398</v>
      </c>
      <c r="D39" s="13"/>
    </row>
    <row r="40" spans="2:4" ht="30.75" thickBot="1">
      <c r="B40" s="11" t="s">
        <v>291</v>
      </c>
      <c r="C40" s="11" t="s">
        <v>323</v>
      </c>
      <c r="D40" s="13"/>
    </row>
    <row r="41" spans="2:4" ht="45.75" thickBot="1">
      <c r="B41" s="11" t="s">
        <v>401</v>
      </c>
      <c r="C41" s="11" t="s">
        <v>402</v>
      </c>
      <c r="D41" s="13"/>
    </row>
    <row r="42" spans="2:4" ht="30.75" thickBot="1">
      <c r="B42" s="11" t="s">
        <v>293</v>
      </c>
      <c r="C42" s="12" t="s">
        <v>403</v>
      </c>
      <c r="D42" s="13"/>
    </row>
    <row r="43" spans="2:4" ht="15.75" thickBot="1">
      <c r="B43" s="11" t="s">
        <v>294</v>
      </c>
      <c r="C43" s="31">
        <v>0.99519999999999997</v>
      </c>
      <c r="D43" s="13"/>
    </row>
    <row r="44" spans="2:4" ht="15.75" thickBot="1">
      <c r="B44" s="11" t="s">
        <v>395</v>
      </c>
      <c r="C44" s="11"/>
      <c r="D44" s="13"/>
    </row>
    <row r="45" spans="2:4" ht="15.75" thickBot="1">
      <c r="B45" s="11" t="s">
        <v>296</v>
      </c>
      <c r="C45" s="12" t="s">
        <v>297</v>
      </c>
      <c r="D45" s="11" t="s">
        <v>298</v>
      </c>
    </row>
    <row r="46" spans="2:4" ht="15.75" thickBot="1">
      <c r="B46" s="26"/>
      <c r="C46" s="26" t="s">
        <v>68</v>
      </c>
      <c r="D46" s="26">
        <v>230</v>
      </c>
    </row>
    <row r="47" spans="2:4" ht="15.75" thickBot="1">
      <c r="B47" s="26"/>
      <c r="C47" s="26" t="s">
        <v>69</v>
      </c>
      <c r="D47" s="26">
        <v>182</v>
      </c>
    </row>
    <row r="48" spans="2:4" ht="15.75" thickBot="1">
      <c r="B48" s="26"/>
      <c r="C48" s="26" t="s">
        <v>70</v>
      </c>
      <c r="D48" s="26">
        <f>SUM(D46:D47)</f>
        <v>412</v>
      </c>
    </row>
    <row r="49" spans="2:4" ht="15.75" thickBot="1">
      <c r="B49" s="26"/>
      <c r="C49" s="26" t="s">
        <v>40</v>
      </c>
      <c r="D49" s="26">
        <v>2</v>
      </c>
    </row>
    <row r="50" spans="2:4" ht="15.75" thickBot="1">
      <c r="B50" s="26"/>
      <c r="C50" s="44" t="s">
        <v>217</v>
      </c>
      <c r="D50" s="26">
        <f>SUM(D48:D49)</f>
        <v>414</v>
      </c>
    </row>
    <row r="51" spans="2:4" ht="75.75" thickBot="1">
      <c r="B51" s="11" t="s">
        <v>313</v>
      </c>
      <c r="C51" s="11" t="s">
        <v>583</v>
      </c>
      <c r="D51" s="18"/>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58"/>
  <sheetViews>
    <sheetView zoomScaleNormal="100" workbookViewId="0">
      <selection activeCell="F458" sqref="F458"/>
    </sheetView>
  </sheetViews>
  <sheetFormatPr defaultRowHeight="15"/>
  <cols>
    <col min="1" max="1" width="9" style="9"/>
    <col min="2" max="2" width="26.625" style="9" customWidth="1"/>
    <col min="3" max="3" width="42.375" style="9" customWidth="1"/>
    <col min="4" max="4" width="15" style="9" customWidth="1"/>
    <col min="5" max="5" width="15.125" style="9" customWidth="1"/>
    <col min="6" max="51" width="28" style="9" customWidth="1"/>
    <col min="52" max="16384" width="9" style="9"/>
  </cols>
  <sheetData>
    <row r="1" spans="2:4" ht="15.75" thickBot="1"/>
    <row r="2" spans="2:4" ht="15.75" thickBot="1">
      <c r="B2" s="11" t="s">
        <v>289</v>
      </c>
      <c r="C2" s="12" t="s">
        <v>437</v>
      </c>
      <c r="D2" s="13"/>
    </row>
    <row r="3" spans="2:4" ht="15.75" thickBot="1">
      <c r="B3" s="11" t="s">
        <v>407</v>
      </c>
      <c r="C3" s="8">
        <v>20376</v>
      </c>
      <c r="D3" s="13"/>
    </row>
    <row r="4" spans="2:4" ht="15.75" thickBot="1">
      <c r="B4" s="11" t="s">
        <v>290</v>
      </c>
      <c r="C4" s="12"/>
      <c r="D4" s="13"/>
    </row>
    <row r="5" spans="2:4" ht="15.75" thickBot="1">
      <c r="B5" s="11" t="s">
        <v>291</v>
      </c>
      <c r="C5" s="12"/>
      <c r="D5" s="13"/>
    </row>
    <row r="6" spans="2:4" ht="15.75" thickBot="1">
      <c r="B6" s="11" t="s">
        <v>292</v>
      </c>
      <c r="C6" s="12"/>
      <c r="D6" s="13"/>
    </row>
    <row r="7" spans="2:4" ht="15.75" thickBot="1">
      <c r="B7" s="11" t="s">
        <v>293</v>
      </c>
      <c r="C7" s="12"/>
      <c r="D7" s="13"/>
    </row>
    <row r="8" spans="2:4" ht="15.75" thickBot="1">
      <c r="B8" s="11" t="s">
        <v>294</v>
      </c>
      <c r="C8" s="12"/>
      <c r="D8" s="13"/>
    </row>
    <row r="9" spans="2:4" ht="15.75" thickBot="1">
      <c r="B9" s="11" t="s">
        <v>284</v>
      </c>
      <c r="C9" s="12" t="s">
        <v>498</v>
      </c>
      <c r="D9" s="35"/>
    </row>
    <row r="10" spans="2:4" ht="15.75" thickBot="1">
      <c r="B10" s="11" t="s">
        <v>296</v>
      </c>
      <c r="C10" s="12" t="s">
        <v>438</v>
      </c>
      <c r="D10" s="11" t="s">
        <v>439</v>
      </c>
    </row>
    <row r="11" spans="2:4" ht="15.75" thickBot="1">
      <c r="B11" s="11"/>
      <c r="C11" s="15" t="s">
        <v>96</v>
      </c>
      <c r="D11" s="11"/>
    </row>
    <row r="12" spans="2:4" ht="30.75" thickBot="1">
      <c r="B12" s="11" t="s">
        <v>313</v>
      </c>
      <c r="C12" s="46" t="s">
        <v>552</v>
      </c>
      <c r="D12" s="18"/>
    </row>
    <row r="13" spans="2:4" ht="15.75" thickBot="1"/>
    <row r="14" spans="2:4" ht="15.75" thickBot="1">
      <c r="B14" s="11" t="s">
        <v>289</v>
      </c>
      <c r="C14" s="12" t="s">
        <v>437</v>
      </c>
      <c r="D14" s="13"/>
    </row>
    <row r="15" spans="2:4" ht="15.75" thickBot="1">
      <c r="B15" s="11" t="s">
        <v>407</v>
      </c>
      <c r="C15" s="8">
        <v>20839</v>
      </c>
      <c r="D15" s="13"/>
    </row>
    <row r="16" spans="2:4" ht="15.75" thickBot="1">
      <c r="B16" s="11" t="s">
        <v>290</v>
      </c>
      <c r="C16" s="12"/>
      <c r="D16" s="13"/>
    </row>
    <row r="17" spans="2:4" ht="15.75" thickBot="1">
      <c r="B17" s="11" t="s">
        <v>291</v>
      </c>
      <c r="C17" s="12"/>
      <c r="D17" s="13"/>
    </row>
    <row r="18" spans="2:4" ht="15.75" thickBot="1">
      <c r="B18" s="11" t="s">
        <v>292</v>
      </c>
      <c r="C18" s="12"/>
      <c r="D18" s="13"/>
    </row>
    <row r="19" spans="2:4" ht="15.75" thickBot="1">
      <c r="B19" s="11" t="s">
        <v>293</v>
      </c>
      <c r="C19" s="12"/>
      <c r="D19" s="13"/>
    </row>
    <row r="20" spans="2:4" ht="15.75" thickBot="1">
      <c r="B20" s="11" t="s">
        <v>294</v>
      </c>
      <c r="C20" s="12"/>
      <c r="D20" s="13"/>
    </row>
    <row r="21" spans="2:4" ht="15.75" thickBot="1">
      <c r="B21" s="11" t="s">
        <v>284</v>
      </c>
      <c r="C21" s="12" t="s">
        <v>440</v>
      </c>
      <c r="D21" s="13"/>
    </row>
    <row r="22" spans="2:4" ht="15.75" thickBot="1">
      <c r="B22" s="11" t="s">
        <v>296</v>
      </c>
      <c r="C22" s="12" t="s">
        <v>438</v>
      </c>
      <c r="D22" s="11" t="s">
        <v>439</v>
      </c>
    </row>
    <row r="23" spans="2:4" ht="15.75" thickBot="1">
      <c r="B23" s="11"/>
      <c r="C23" s="15" t="s">
        <v>96</v>
      </c>
      <c r="D23" s="11"/>
    </row>
    <row r="24" spans="2:4" ht="29.25" thickBot="1">
      <c r="B24" s="11" t="s">
        <v>313</v>
      </c>
      <c r="C24" s="46" t="s">
        <v>550</v>
      </c>
      <c r="D24" s="18"/>
    </row>
    <row r="25" spans="2:4" ht="15.75" thickBot="1"/>
    <row r="26" spans="2:4" ht="15.75" thickBot="1">
      <c r="B26" s="11" t="s">
        <v>289</v>
      </c>
      <c r="C26" s="12" t="s">
        <v>437</v>
      </c>
      <c r="D26" s="13"/>
    </row>
    <row r="27" spans="2:4" ht="15.75" thickBot="1">
      <c r="B27" s="11" t="s">
        <v>407</v>
      </c>
      <c r="C27" s="8">
        <v>21242</v>
      </c>
      <c r="D27" s="13"/>
    </row>
    <row r="28" spans="2:4" ht="15.75" thickBot="1">
      <c r="B28" s="11" t="s">
        <v>290</v>
      </c>
      <c r="C28" s="12"/>
      <c r="D28" s="13"/>
    </row>
    <row r="29" spans="2:4" ht="15.75" thickBot="1">
      <c r="B29" s="11" t="s">
        <v>291</v>
      </c>
      <c r="C29" s="12"/>
      <c r="D29" s="13"/>
    </row>
    <row r="30" spans="2:4" ht="15.75" thickBot="1">
      <c r="B30" s="11" t="s">
        <v>292</v>
      </c>
      <c r="C30" s="12"/>
      <c r="D30" s="13"/>
    </row>
    <row r="31" spans="2:4" ht="15.75" thickBot="1">
      <c r="B31" s="11" t="s">
        <v>293</v>
      </c>
      <c r="C31" s="12"/>
      <c r="D31" s="13"/>
    </row>
    <row r="32" spans="2:4" ht="15.75" thickBot="1">
      <c r="B32" s="11" t="s">
        <v>294</v>
      </c>
      <c r="C32" s="12"/>
      <c r="D32" s="13"/>
    </row>
    <row r="33" spans="2:4" ht="15.75" thickBot="1">
      <c r="B33" s="11" t="s">
        <v>284</v>
      </c>
      <c r="C33" s="12" t="s">
        <v>441</v>
      </c>
      <c r="D33" s="13"/>
    </row>
    <row r="34" spans="2:4" ht="15.75" thickBot="1">
      <c r="B34" s="11" t="s">
        <v>296</v>
      </c>
      <c r="C34" s="12" t="s">
        <v>438</v>
      </c>
      <c r="D34" s="11" t="s">
        <v>439</v>
      </c>
    </row>
    <row r="35" spans="2:4" ht="15.75" thickBot="1">
      <c r="B35" s="11"/>
      <c r="C35" s="15" t="s">
        <v>96</v>
      </c>
      <c r="D35" s="11"/>
    </row>
    <row r="36" spans="2:4" ht="29.25" thickBot="1">
      <c r="B36" s="11" t="s">
        <v>313</v>
      </c>
      <c r="C36" s="46" t="s">
        <v>551</v>
      </c>
      <c r="D36" s="18"/>
    </row>
    <row r="37" spans="2:4" ht="15.75" thickBot="1"/>
    <row r="38" spans="2:4" ht="15.75" thickBot="1">
      <c r="B38" s="11" t="s">
        <v>289</v>
      </c>
      <c r="C38" s="12" t="s">
        <v>437</v>
      </c>
      <c r="D38" s="13"/>
    </row>
    <row r="39" spans="2:4" ht="15.75" thickBot="1">
      <c r="B39" s="11" t="s">
        <v>407</v>
      </c>
      <c r="C39" s="8">
        <v>21840</v>
      </c>
      <c r="D39" s="13"/>
    </row>
    <row r="40" spans="2:4" ht="15.75" thickBot="1">
      <c r="B40" s="11" t="s">
        <v>290</v>
      </c>
      <c r="C40" s="12"/>
      <c r="D40" s="13"/>
    </row>
    <row r="41" spans="2:4" ht="15.75" thickBot="1">
      <c r="B41" s="11" t="s">
        <v>291</v>
      </c>
      <c r="C41" s="12"/>
      <c r="D41" s="13"/>
    </row>
    <row r="42" spans="2:4" ht="15.75" thickBot="1">
      <c r="B42" s="11" t="s">
        <v>292</v>
      </c>
      <c r="C42" s="12"/>
      <c r="D42" s="13"/>
    </row>
    <row r="43" spans="2:4" ht="15.75" thickBot="1">
      <c r="B43" s="11" t="s">
        <v>293</v>
      </c>
      <c r="C43" s="12"/>
      <c r="D43" s="13"/>
    </row>
    <row r="44" spans="2:4" ht="15.75" thickBot="1">
      <c r="B44" s="11" t="s">
        <v>294</v>
      </c>
      <c r="C44" s="12"/>
      <c r="D44" s="13"/>
    </row>
    <row r="45" spans="2:4" ht="15.75" thickBot="1">
      <c r="B45" s="11" t="s">
        <v>284</v>
      </c>
      <c r="C45" s="12" t="s">
        <v>442</v>
      </c>
      <c r="D45" s="13"/>
    </row>
    <row r="46" spans="2:4" ht="15.75" thickBot="1">
      <c r="B46" s="11" t="s">
        <v>296</v>
      </c>
      <c r="C46" s="12" t="s">
        <v>438</v>
      </c>
      <c r="D46" s="11" t="s">
        <v>439</v>
      </c>
    </row>
    <row r="47" spans="2:4" ht="15.75" thickBot="1">
      <c r="B47" s="11"/>
      <c r="C47" s="15" t="s">
        <v>96</v>
      </c>
      <c r="D47" s="11"/>
    </row>
    <row r="48" spans="2:4" ht="45.75" thickBot="1">
      <c r="B48" s="11" t="s">
        <v>313</v>
      </c>
      <c r="C48" s="46" t="s">
        <v>553</v>
      </c>
      <c r="D48" s="18"/>
    </row>
    <row r="49" spans="2:4" ht="15.75" thickBot="1"/>
    <row r="50" spans="2:4" ht="15.75" thickBot="1">
      <c r="B50" s="11" t="s">
        <v>289</v>
      </c>
      <c r="C50" s="12" t="s">
        <v>437</v>
      </c>
      <c r="D50" s="13"/>
    </row>
    <row r="51" spans="2:4" ht="15.75" thickBot="1">
      <c r="B51" s="11" t="s">
        <v>407</v>
      </c>
      <c r="C51" s="47" t="s">
        <v>499</v>
      </c>
      <c r="D51" s="13"/>
    </row>
    <row r="52" spans="2:4" ht="15.75" thickBot="1">
      <c r="B52" s="11" t="s">
        <v>290</v>
      </c>
      <c r="C52" s="12"/>
      <c r="D52" s="13"/>
    </row>
    <row r="53" spans="2:4" ht="15.75" thickBot="1">
      <c r="B53" s="11" t="s">
        <v>291</v>
      </c>
      <c r="C53" s="12"/>
      <c r="D53" s="13"/>
    </row>
    <row r="54" spans="2:4" ht="15.75" thickBot="1">
      <c r="B54" s="11" t="s">
        <v>292</v>
      </c>
      <c r="C54" s="12"/>
      <c r="D54" s="13"/>
    </row>
    <row r="55" spans="2:4" ht="15.75" thickBot="1">
      <c r="B55" s="11" t="s">
        <v>293</v>
      </c>
      <c r="C55" s="12"/>
      <c r="D55" s="13"/>
    </row>
    <row r="56" spans="2:4" ht="15.75" thickBot="1">
      <c r="B56" s="11" t="s">
        <v>294</v>
      </c>
      <c r="C56" s="12"/>
      <c r="D56" s="13"/>
    </row>
    <row r="57" spans="2:4" ht="15.75" thickBot="1">
      <c r="B57" s="11" t="s">
        <v>284</v>
      </c>
      <c r="C57" s="12" t="s">
        <v>443</v>
      </c>
      <c r="D57" s="35"/>
    </row>
    <row r="58" spans="2:4" ht="15.75" thickBot="1">
      <c r="B58" s="11" t="s">
        <v>296</v>
      </c>
      <c r="C58" s="12" t="s">
        <v>438</v>
      </c>
      <c r="D58" s="11" t="s">
        <v>439</v>
      </c>
    </row>
    <row r="59" spans="2:4" ht="15.75" thickBot="1">
      <c r="B59" s="11"/>
      <c r="C59" s="15" t="s">
        <v>83</v>
      </c>
      <c r="D59" s="26">
        <v>228</v>
      </c>
    </row>
    <row r="60" spans="2:4" ht="15.75" thickBot="1">
      <c r="B60" s="11"/>
      <c r="C60" s="26" t="s">
        <v>88</v>
      </c>
      <c r="D60" s="26">
        <v>209</v>
      </c>
    </row>
    <row r="61" spans="2:4" ht="15.75" thickBot="1">
      <c r="B61" s="11"/>
      <c r="C61" s="42" t="s">
        <v>75</v>
      </c>
      <c r="D61" s="33">
        <f>SUM(D59:D60)</f>
        <v>437</v>
      </c>
    </row>
    <row r="62" spans="2:4" ht="15.75" thickBot="1">
      <c r="B62" s="11"/>
      <c r="C62" s="42" t="s">
        <v>40</v>
      </c>
      <c r="D62" s="33">
        <v>0</v>
      </c>
    </row>
    <row r="63" spans="2:4" ht="15.75" thickBot="1">
      <c r="B63" s="11"/>
      <c r="C63" s="14" t="s">
        <v>476</v>
      </c>
      <c r="D63" s="33">
        <v>437</v>
      </c>
    </row>
    <row r="64" spans="2:4" ht="15.75" thickBot="1">
      <c r="B64" s="11"/>
      <c r="C64" s="42" t="s">
        <v>500</v>
      </c>
      <c r="D64" s="26">
        <v>11</v>
      </c>
    </row>
    <row r="65" spans="2:4" ht="45.75" thickBot="1">
      <c r="B65" s="11" t="s">
        <v>313</v>
      </c>
      <c r="C65" s="46" t="s">
        <v>554</v>
      </c>
      <c r="D65" s="18"/>
    </row>
    <row r="66" spans="2:4" ht="15.75" thickBot="1"/>
    <row r="67" spans="2:4" ht="15.75" thickBot="1">
      <c r="B67" s="11" t="s">
        <v>289</v>
      </c>
      <c r="C67" s="12" t="s">
        <v>437</v>
      </c>
      <c r="D67" s="13"/>
    </row>
    <row r="68" spans="2:4" ht="15.75" thickBot="1">
      <c r="B68" s="11" t="s">
        <v>407</v>
      </c>
      <c r="C68" s="8">
        <v>22202</v>
      </c>
      <c r="D68" s="13"/>
    </row>
    <row r="69" spans="2:4" ht="15.75" thickBot="1">
      <c r="B69" s="11" t="s">
        <v>290</v>
      </c>
      <c r="C69" s="12"/>
      <c r="D69" s="13"/>
    </row>
    <row r="70" spans="2:4" ht="15.75" thickBot="1">
      <c r="B70" s="11" t="s">
        <v>291</v>
      </c>
      <c r="C70" s="12"/>
      <c r="D70" s="13"/>
    </row>
    <row r="71" spans="2:4" ht="15.75" thickBot="1">
      <c r="B71" s="11" t="s">
        <v>292</v>
      </c>
      <c r="C71" s="12"/>
      <c r="D71" s="13"/>
    </row>
    <row r="72" spans="2:4" ht="15.75" thickBot="1">
      <c r="B72" s="11" t="s">
        <v>293</v>
      </c>
      <c r="C72" s="12"/>
      <c r="D72" s="13"/>
    </row>
    <row r="73" spans="2:4" ht="15.75" thickBot="1">
      <c r="B73" s="11" t="s">
        <v>294</v>
      </c>
      <c r="C73" s="12"/>
      <c r="D73" s="13"/>
    </row>
    <row r="74" spans="2:4" ht="30.75" thickBot="1">
      <c r="B74" s="11" t="s">
        <v>284</v>
      </c>
      <c r="C74" s="12" t="s">
        <v>531</v>
      </c>
      <c r="D74" s="35"/>
    </row>
    <row r="75" spans="2:4" ht="15.75" thickBot="1">
      <c r="B75" s="11" t="s">
        <v>296</v>
      </c>
      <c r="C75" s="12" t="s">
        <v>438</v>
      </c>
      <c r="D75" s="11" t="s">
        <v>439</v>
      </c>
    </row>
    <row r="76" spans="2:4" ht="15.75" thickBot="1">
      <c r="B76" s="11"/>
      <c r="C76" s="15" t="s">
        <v>444</v>
      </c>
      <c r="D76" s="11"/>
    </row>
    <row r="77" spans="2:4" ht="30.75" thickBot="1">
      <c r="B77" s="11" t="s">
        <v>313</v>
      </c>
      <c r="C77" s="46" t="s">
        <v>555</v>
      </c>
      <c r="D77" s="18"/>
    </row>
    <row r="78" spans="2:4" ht="15.75" thickBot="1"/>
    <row r="79" spans="2:4" ht="15.75" thickBot="1">
      <c r="B79" s="11" t="s">
        <v>289</v>
      </c>
      <c r="C79" s="12" t="s">
        <v>437</v>
      </c>
      <c r="D79" s="13"/>
    </row>
    <row r="80" spans="2:4" ht="15.75" thickBot="1">
      <c r="B80" s="11" t="s">
        <v>407</v>
      </c>
      <c r="C80" s="8">
        <v>22348</v>
      </c>
      <c r="D80" s="13"/>
    </row>
    <row r="81" spans="2:4" ht="15.75" thickBot="1">
      <c r="B81" s="11" t="s">
        <v>290</v>
      </c>
      <c r="C81" s="12"/>
      <c r="D81" s="13"/>
    </row>
    <row r="82" spans="2:4" ht="15.75" thickBot="1">
      <c r="B82" s="11" t="s">
        <v>291</v>
      </c>
      <c r="C82" s="12"/>
      <c r="D82" s="13"/>
    </row>
    <row r="83" spans="2:4" ht="15.75" thickBot="1">
      <c r="B83" s="11" t="s">
        <v>292</v>
      </c>
      <c r="C83" s="12"/>
      <c r="D83" s="13"/>
    </row>
    <row r="84" spans="2:4" ht="15.75" thickBot="1">
      <c r="B84" s="11" t="s">
        <v>293</v>
      </c>
      <c r="C84" s="12"/>
      <c r="D84" s="13"/>
    </row>
    <row r="85" spans="2:4" ht="15.75" thickBot="1">
      <c r="B85" s="11" t="s">
        <v>294</v>
      </c>
      <c r="C85" s="12"/>
      <c r="D85" s="13"/>
    </row>
    <row r="86" spans="2:4" ht="15.75" thickBot="1">
      <c r="B86" s="11" t="s">
        <v>284</v>
      </c>
      <c r="C86" s="12" t="s">
        <v>446</v>
      </c>
      <c r="D86" s="13"/>
    </row>
    <row r="87" spans="2:4" ht="15.75" thickBot="1">
      <c r="B87" s="11" t="s">
        <v>296</v>
      </c>
      <c r="C87" s="12" t="s">
        <v>438</v>
      </c>
      <c r="D87" s="11" t="s">
        <v>439</v>
      </c>
    </row>
    <row r="88" spans="2:4" ht="15.75" thickBot="1">
      <c r="B88" s="11"/>
      <c r="C88" s="15" t="s">
        <v>445</v>
      </c>
      <c r="D88" s="11"/>
    </row>
    <row r="89" spans="2:4" ht="45.75" thickBot="1">
      <c r="B89" s="11" t="s">
        <v>313</v>
      </c>
      <c r="C89" s="46" t="s">
        <v>556</v>
      </c>
      <c r="D89" s="18"/>
    </row>
    <row r="90" spans="2:4" ht="15.75" thickBot="1"/>
    <row r="91" spans="2:4" ht="15.75" thickBot="1">
      <c r="B91" s="11" t="s">
        <v>289</v>
      </c>
      <c r="C91" s="12" t="s">
        <v>437</v>
      </c>
      <c r="D91" s="13"/>
    </row>
    <row r="92" spans="2:4" ht="15.75" thickBot="1">
      <c r="B92" s="11" t="s">
        <v>407</v>
      </c>
      <c r="C92" s="8">
        <v>22668</v>
      </c>
      <c r="D92" s="13"/>
    </row>
    <row r="93" spans="2:4" ht="15.75" thickBot="1">
      <c r="B93" s="11" t="s">
        <v>290</v>
      </c>
      <c r="C93" s="12"/>
      <c r="D93" s="13"/>
    </row>
    <row r="94" spans="2:4" ht="15.75" thickBot="1">
      <c r="B94" s="11" t="s">
        <v>291</v>
      </c>
      <c r="C94" s="12"/>
      <c r="D94" s="13"/>
    </row>
    <row r="95" spans="2:4" ht="15.75" thickBot="1">
      <c r="B95" s="11" t="s">
        <v>292</v>
      </c>
      <c r="C95" s="12"/>
      <c r="D95" s="13"/>
    </row>
    <row r="96" spans="2:4" ht="15.75" thickBot="1">
      <c r="B96" s="11" t="s">
        <v>293</v>
      </c>
      <c r="C96" s="12"/>
      <c r="D96" s="13"/>
    </row>
    <row r="97" spans="2:4" ht="15.75" thickBot="1">
      <c r="B97" s="11" t="s">
        <v>294</v>
      </c>
      <c r="C97" s="12"/>
      <c r="D97" s="13"/>
    </row>
    <row r="98" spans="2:4" ht="15.75" thickBot="1">
      <c r="B98" s="11" t="s">
        <v>284</v>
      </c>
      <c r="C98" s="12" t="s">
        <v>532</v>
      </c>
      <c r="D98" s="13"/>
    </row>
    <row r="99" spans="2:4" ht="15.75" thickBot="1">
      <c r="B99" s="11" t="s">
        <v>296</v>
      </c>
      <c r="C99" s="12" t="s">
        <v>438</v>
      </c>
      <c r="D99" s="11" t="s">
        <v>439</v>
      </c>
    </row>
    <row r="100" spans="2:4" ht="15.75" thickBot="1">
      <c r="B100" s="11"/>
      <c r="C100" s="15" t="s">
        <v>219</v>
      </c>
      <c r="D100" s="11"/>
    </row>
    <row r="101" spans="2:4" ht="45.75" thickBot="1">
      <c r="B101" s="11" t="s">
        <v>313</v>
      </c>
      <c r="C101" s="46" t="s">
        <v>557</v>
      </c>
      <c r="D101" s="18"/>
    </row>
    <row r="102" spans="2:4" ht="15.75" thickBot="1"/>
    <row r="103" spans="2:4" ht="15.75" thickBot="1">
      <c r="B103" s="11" t="s">
        <v>289</v>
      </c>
      <c r="C103" s="12" t="s">
        <v>437</v>
      </c>
      <c r="D103" s="13"/>
    </row>
    <row r="104" spans="2:4" ht="15.75" thickBot="1">
      <c r="B104" s="11" t="s">
        <v>407</v>
      </c>
      <c r="C104" s="8">
        <v>22979</v>
      </c>
      <c r="D104" s="13"/>
    </row>
    <row r="105" spans="2:4" ht="15.75" thickBot="1">
      <c r="B105" s="11" t="s">
        <v>290</v>
      </c>
      <c r="C105" s="12"/>
      <c r="D105" s="13"/>
    </row>
    <row r="106" spans="2:4" ht="15.75" thickBot="1">
      <c r="B106" s="11" t="s">
        <v>291</v>
      </c>
      <c r="C106" s="12"/>
      <c r="D106" s="13"/>
    </row>
    <row r="107" spans="2:4" ht="15.75" thickBot="1">
      <c r="B107" s="11" t="s">
        <v>292</v>
      </c>
      <c r="C107" s="12"/>
      <c r="D107" s="13"/>
    </row>
    <row r="108" spans="2:4" ht="15.75" thickBot="1">
      <c r="B108" s="11" t="s">
        <v>293</v>
      </c>
      <c r="C108" s="12"/>
      <c r="D108" s="13"/>
    </row>
    <row r="109" spans="2:4" ht="15.75" thickBot="1">
      <c r="B109" s="11" t="s">
        <v>294</v>
      </c>
      <c r="C109" s="12"/>
      <c r="D109" s="13"/>
    </row>
    <row r="110" spans="2:4" ht="15.75" thickBot="1">
      <c r="B110" s="11" t="s">
        <v>284</v>
      </c>
      <c r="C110" s="12" t="s">
        <v>533</v>
      </c>
      <c r="D110" s="13"/>
    </row>
    <row r="111" spans="2:4" ht="15.75" thickBot="1">
      <c r="B111" s="11" t="s">
        <v>296</v>
      </c>
      <c r="C111" s="12" t="s">
        <v>438</v>
      </c>
      <c r="D111" s="11" t="s">
        <v>439</v>
      </c>
    </row>
    <row r="112" spans="2:4" ht="15.75" thickBot="1">
      <c r="B112" s="11"/>
      <c r="C112" s="15" t="s">
        <v>219</v>
      </c>
      <c r="D112" s="11"/>
    </row>
    <row r="113" spans="2:22" ht="45.75" thickBot="1">
      <c r="B113" s="11" t="s">
        <v>313</v>
      </c>
      <c r="C113" s="46" t="s">
        <v>558</v>
      </c>
      <c r="D113" s="18"/>
    </row>
    <row r="114" spans="2:22" ht="15.75" thickBot="1">
      <c r="G114" s="18"/>
      <c r="H114" s="18"/>
      <c r="I114" s="18"/>
      <c r="J114" s="32"/>
      <c r="M114" s="18"/>
      <c r="N114" s="18"/>
      <c r="O114" s="18"/>
      <c r="P114" s="32"/>
      <c r="Q114" s="32"/>
      <c r="S114" s="18"/>
      <c r="T114" s="18"/>
      <c r="U114" s="18"/>
      <c r="V114" s="32"/>
    </row>
    <row r="115" spans="2:22" ht="15.75" thickBot="1">
      <c r="B115" s="11" t="s">
        <v>289</v>
      </c>
      <c r="C115" s="12" t="s">
        <v>437</v>
      </c>
      <c r="D115" s="13"/>
    </row>
    <row r="116" spans="2:22" ht="15.75" thickBot="1">
      <c r="B116" s="11" t="s">
        <v>407</v>
      </c>
      <c r="C116" s="8">
        <v>23431</v>
      </c>
      <c r="D116" s="13"/>
    </row>
    <row r="117" spans="2:22" ht="15.75" thickBot="1">
      <c r="B117" s="11" t="s">
        <v>290</v>
      </c>
      <c r="C117" s="12"/>
      <c r="D117" s="13"/>
    </row>
    <row r="118" spans="2:22" ht="15.75" thickBot="1">
      <c r="B118" s="11" t="s">
        <v>291</v>
      </c>
      <c r="C118" s="12"/>
      <c r="D118" s="13"/>
    </row>
    <row r="119" spans="2:22" ht="15.75" thickBot="1">
      <c r="B119" s="11" t="s">
        <v>292</v>
      </c>
      <c r="C119" s="12"/>
      <c r="D119" s="13"/>
    </row>
    <row r="120" spans="2:22" ht="15.75" thickBot="1">
      <c r="B120" s="11" t="s">
        <v>293</v>
      </c>
      <c r="C120" s="12"/>
      <c r="D120" s="13"/>
    </row>
    <row r="121" spans="2:22" ht="15.75" thickBot="1">
      <c r="B121" s="11" t="s">
        <v>294</v>
      </c>
      <c r="C121" s="12"/>
      <c r="D121" s="13"/>
    </row>
    <row r="122" spans="2:22" ht="15.75" thickBot="1">
      <c r="B122" s="11" t="s">
        <v>284</v>
      </c>
      <c r="C122" s="12" t="s">
        <v>534</v>
      </c>
      <c r="D122" s="13"/>
    </row>
    <row r="123" spans="2:22" ht="15.75" thickBot="1">
      <c r="B123" s="11" t="s">
        <v>296</v>
      </c>
      <c r="C123" s="12" t="s">
        <v>438</v>
      </c>
      <c r="D123" s="11" t="s">
        <v>439</v>
      </c>
    </row>
    <row r="124" spans="2:22" ht="15.75" thickBot="1">
      <c r="B124" s="11"/>
      <c r="C124" s="15" t="s">
        <v>219</v>
      </c>
      <c r="D124" s="11"/>
    </row>
    <row r="125" spans="2:22" ht="45.75" thickBot="1">
      <c r="B125" s="11" t="s">
        <v>313</v>
      </c>
      <c r="C125" s="46" t="s">
        <v>559</v>
      </c>
      <c r="D125" s="18"/>
    </row>
    <row r="126" spans="2:22" ht="15.75" thickBot="1"/>
    <row r="127" spans="2:22" ht="15.75" thickBot="1">
      <c r="B127" s="11" t="s">
        <v>289</v>
      </c>
      <c r="C127" s="12" t="s">
        <v>437</v>
      </c>
      <c r="D127" s="13"/>
    </row>
    <row r="128" spans="2:22" ht="15.75" thickBot="1">
      <c r="B128" s="11" t="s">
        <v>407</v>
      </c>
      <c r="C128" s="8">
        <v>23722</v>
      </c>
      <c r="D128" s="13"/>
    </row>
    <row r="129" spans="2:4" ht="15.75" thickBot="1">
      <c r="B129" s="11" t="s">
        <v>290</v>
      </c>
      <c r="C129" s="12"/>
      <c r="D129" s="13"/>
    </row>
    <row r="130" spans="2:4" ht="15.75" thickBot="1">
      <c r="B130" s="11" t="s">
        <v>291</v>
      </c>
      <c r="C130" s="12"/>
      <c r="D130" s="13"/>
    </row>
    <row r="131" spans="2:4" ht="15.75" thickBot="1">
      <c r="B131" s="11" t="s">
        <v>292</v>
      </c>
      <c r="C131" s="12"/>
      <c r="D131" s="13"/>
    </row>
    <row r="132" spans="2:4" ht="15.75" thickBot="1">
      <c r="B132" s="11" t="s">
        <v>293</v>
      </c>
      <c r="C132" s="12"/>
      <c r="D132" s="13"/>
    </row>
    <row r="133" spans="2:4" ht="15.75" thickBot="1">
      <c r="B133" s="11" t="s">
        <v>294</v>
      </c>
      <c r="C133" s="12"/>
      <c r="D133" s="13"/>
    </row>
    <row r="134" spans="2:4" ht="15.75" thickBot="1">
      <c r="B134" s="11" t="s">
        <v>284</v>
      </c>
      <c r="C134" s="12" t="s">
        <v>447</v>
      </c>
      <c r="D134" s="13"/>
    </row>
    <row r="135" spans="2:4" ht="15.75" thickBot="1">
      <c r="B135" s="11" t="s">
        <v>296</v>
      </c>
      <c r="C135" s="12" t="s">
        <v>438</v>
      </c>
      <c r="D135" s="11" t="s">
        <v>439</v>
      </c>
    </row>
    <row r="136" spans="2:4" ht="15.75" thickBot="1">
      <c r="B136" s="11"/>
      <c r="C136" s="15" t="s">
        <v>219</v>
      </c>
      <c r="D136" s="11"/>
    </row>
    <row r="137" spans="2:4" ht="45.75" thickBot="1">
      <c r="B137" s="11" t="s">
        <v>313</v>
      </c>
      <c r="C137" s="46" t="s">
        <v>560</v>
      </c>
      <c r="D137" s="18"/>
    </row>
    <row r="138" spans="2:4" ht="15.75" thickBot="1"/>
    <row r="139" spans="2:4" ht="15.75" thickBot="1">
      <c r="B139" s="11" t="s">
        <v>289</v>
      </c>
      <c r="C139" s="12" t="s">
        <v>437</v>
      </c>
      <c r="D139" s="13"/>
    </row>
    <row r="140" spans="2:4" ht="15.75" thickBot="1">
      <c r="B140" s="11" t="s">
        <v>407</v>
      </c>
      <c r="C140" s="8">
        <v>23868</v>
      </c>
      <c r="D140" s="13"/>
    </row>
    <row r="141" spans="2:4" ht="15.75" thickBot="1">
      <c r="B141" s="11" t="s">
        <v>290</v>
      </c>
      <c r="C141" s="12"/>
      <c r="D141" s="13"/>
    </row>
    <row r="142" spans="2:4" ht="15.75" thickBot="1">
      <c r="B142" s="11" t="s">
        <v>291</v>
      </c>
      <c r="C142" s="12"/>
      <c r="D142" s="13"/>
    </row>
    <row r="143" spans="2:4" ht="15.75" thickBot="1">
      <c r="B143" s="11" t="s">
        <v>292</v>
      </c>
      <c r="C143" s="12"/>
      <c r="D143" s="13"/>
    </row>
    <row r="144" spans="2:4" ht="15.75" thickBot="1">
      <c r="B144" s="11" t="s">
        <v>293</v>
      </c>
      <c r="C144" s="12"/>
      <c r="D144" s="13"/>
    </row>
    <row r="145" spans="2:4" ht="15.75" thickBot="1">
      <c r="B145" s="11" t="s">
        <v>294</v>
      </c>
      <c r="C145" s="12"/>
      <c r="D145" s="13"/>
    </row>
    <row r="146" spans="2:4" ht="15.75" thickBot="1">
      <c r="B146" s="11" t="s">
        <v>284</v>
      </c>
      <c r="C146" s="12" t="s">
        <v>449</v>
      </c>
      <c r="D146" s="13"/>
    </row>
    <row r="147" spans="2:4" ht="15.75" thickBot="1">
      <c r="B147" s="11" t="s">
        <v>296</v>
      </c>
      <c r="C147" s="12" t="s">
        <v>438</v>
      </c>
      <c r="D147" s="11" t="s">
        <v>439</v>
      </c>
    </row>
    <row r="148" spans="2:4" ht="15.75" thickBot="1">
      <c r="B148" s="11"/>
      <c r="C148" s="15" t="s">
        <v>448</v>
      </c>
      <c r="D148" s="11"/>
    </row>
    <row r="149" spans="2:4" ht="45.75" thickBot="1">
      <c r="B149" s="11" t="s">
        <v>313</v>
      </c>
      <c r="C149" s="46" t="s">
        <v>561</v>
      </c>
      <c r="D149" s="18"/>
    </row>
    <row r="150" spans="2:4" ht="15.75" thickBot="1"/>
    <row r="151" spans="2:4" ht="15.75" thickBot="1">
      <c r="B151" s="11" t="s">
        <v>289</v>
      </c>
      <c r="C151" s="12" t="s">
        <v>437</v>
      </c>
      <c r="D151" s="13"/>
    </row>
    <row r="152" spans="2:4" ht="15.75" thickBot="1">
      <c r="B152" s="11" t="s">
        <v>407</v>
      </c>
      <c r="C152" s="8">
        <v>24129</v>
      </c>
      <c r="D152" s="13"/>
    </row>
    <row r="153" spans="2:4" ht="15.75" thickBot="1">
      <c r="B153" s="11" t="s">
        <v>290</v>
      </c>
      <c r="C153" s="12"/>
      <c r="D153" s="13"/>
    </row>
    <row r="154" spans="2:4" ht="15.75" thickBot="1">
      <c r="B154" s="11" t="s">
        <v>291</v>
      </c>
      <c r="C154" s="12"/>
      <c r="D154" s="13"/>
    </row>
    <row r="155" spans="2:4" ht="15.75" thickBot="1">
      <c r="B155" s="11" t="s">
        <v>292</v>
      </c>
      <c r="C155" s="12"/>
      <c r="D155" s="13"/>
    </row>
    <row r="156" spans="2:4" ht="15.75" thickBot="1">
      <c r="B156" s="11" t="s">
        <v>293</v>
      </c>
      <c r="C156" s="12"/>
      <c r="D156" s="13"/>
    </row>
    <row r="157" spans="2:4" ht="15.75" thickBot="1">
      <c r="B157" s="11" t="s">
        <v>294</v>
      </c>
      <c r="C157" s="12"/>
      <c r="D157" s="13"/>
    </row>
    <row r="158" spans="2:4" ht="15.75" thickBot="1">
      <c r="B158" s="11" t="s">
        <v>284</v>
      </c>
      <c r="C158" s="12" t="s">
        <v>450</v>
      </c>
      <c r="D158" s="13"/>
    </row>
    <row r="159" spans="2:4" ht="15.75" thickBot="1">
      <c r="B159" s="11" t="s">
        <v>296</v>
      </c>
      <c r="C159" s="12" t="s">
        <v>438</v>
      </c>
      <c r="D159" s="11" t="s">
        <v>439</v>
      </c>
    </row>
    <row r="160" spans="2:4" ht="15.75" thickBot="1">
      <c r="B160" s="11"/>
      <c r="C160" s="15" t="s">
        <v>99</v>
      </c>
      <c r="D160" s="26">
        <v>295</v>
      </c>
    </row>
    <row r="161" spans="2:4" ht="15.75" thickBot="1">
      <c r="B161" s="11"/>
      <c r="C161" s="26" t="s">
        <v>100</v>
      </c>
      <c r="D161" s="26">
        <v>276</v>
      </c>
    </row>
    <row r="162" spans="2:4" ht="15.75" thickBot="1">
      <c r="B162" s="11"/>
      <c r="C162" s="42" t="s">
        <v>75</v>
      </c>
      <c r="D162" s="33">
        <f>SUM(D160:D161)</f>
        <v>571</v>
      </c>
    </row>
    <row r="163" spans="2:4" ht="15.75" thickBot="1">
      <c r="B163" s="11"/>
      <c r="C163" s="42" t="s">
        <v>40</v>
      </c>
      <c r="D163" s="33">
        <v>1</v>
      </c>
    </row>
    <row r="164" spans="2:4" ht="15.75" thickBot="1">
      <c r="B164" s="11"/>
      <c r="C164" s="42" t="s">
        <v>106</v>
      </c>
      <c r="D164" s="33">
        <v>2</v>
      </c>
    </row>
    <row r="165" spans="2:4" ht="15.75" thickBot="1">
      <c r="B165" s="11"/>
      <c r="C165" s="14" t="s">
        <v>476</v>
      </c>
      <c r="D165" s="33">
        <v>574</v>
      </c>
    </row>
    <row r="166" spans="2:4" ht="15.75" thickBot="1">
      <c r="B166" s="11"/>
      <c r="C166" s="42" t="s">
        <v>76</v>
      </c>
      <c r="D166" s="26">
        <v>0</v>
      </c>
    </row>
    <row r="167" spans="2:4" ht="45.75" thickBot="1">
      <c r="B167" s="11" t="s">
        <v>313</v>
      </c>
      <c r="C167" s="11" t="s">
        <v>562</v>
      </c>
    </row>
    <row r="168" spans="2:4" ht="15.75" thickBot="1"/>
    <row r="169" spans="2:4" ht="15.75" thickBot="1">
      <c r="B169" s="11" t="s">
        <v>289</v>
      </c>
      <c r="C169" s="12" t="s">
        <v>437</v>
      </c>
      <c r="D169" s="13"/>
    </row>
    <row r="170" spans="2:4" ht="15.75" thickBot="1">
      <c r="B170" s="11" t="s">
        <v>407</v>
      </c>
      <c r="C170" s="8">
        <v>24450</v>
      </c>
      <c r="D170" s="13"/>
    </row>
    <row r="171" spans="2:4" ht="15.75" thickBot="1">
      <c r="B171" s="11" t="s">
        <v>290</v>
      </c>
      <c r="C171" s="12"/>
      <c r="D171" s="13"/>
    </row>
    <row r="172" spans="2:4" ht="15.75" thickBot="1">
      <c r="B172" s="11" t="s">
        <v>291</v>
      </c>
      <c r="C172" s="12"/>
      <c r="D172" s="13"/>
    </row>
    <row r="173" spans="2:4" ht="15.75" thickBot="1">
      <c r="B173" s="11" t="s">
        <v>292</v>
      </c>
      <c r="C173" s="12"/>
      <c r="D173" s="13"/>
    </row>
    <row r="174" spans="2:4" ht="15.75" thickBot="1">
      <c r="B174" s="11" t="s">
        <v>293</v>
      </c>
      <c r="C174" s="12"/>
      <c r="D174" s="13"/>
    </row>
    <row r="175" spans="2:4" ht="15.75" thickBot="1">
      <c r="B175" s="11" t="s">
        <v>294</v>
      </c>
      <c r="C175" s="12"/>
      <c r="D175" s="13"/>
    </row>
    <row r="176" spans="2:4" ht="15.75" thickBot="1">
      <c r="B176" s="11" t="s">
        <v>284</v>
      </c>
      <c r="C176" s="12" t="s">
        <v>451</v>
      </c>
      <c r="D176" s="13"/>
    </row>
    <row r="177" spans="2:4" ht="15.75" thickBot="1">
      <c r="B177" s="11" t="s">
        <v>296</v>
      </c>
      <c r="C177" s="12" t="s">
        <v>438</v>
      </c>
      <c r="D177" s="11" t="s">
        <v>439</v>
      </c>
    </row>
    <row r="178" spans="2:4" ht="15.75" thickBot="1">
      <c r="B178" s="11"/>
      <c r="C178" s="15" t="s">
        <v>99</v>
      </c>
      <c r="D178" s="26">
        <v>313</v>
      </c>
    </row>
    <row r="179" spans="2:4" ht="15.75" thickBot="1">
      <c r="B179" s="11"/>
      <c r="C179" s="26" t="s">
        <v>100</v>
      </c>
      <c r="D179" s="26">
        <v>274</v>
      </c>
    </row>
    <row r="180" spans="2:4" ht="15.75" thickBot="1">
      <c r="B180" s="11"/>
      <c r="C180" s="42" t="s">
        <v>75</v>
      </c>
      <c r="D180" s="33">
        <f>SUM(D178:D179)</f>
        <v>587</v>
      </c>
    </row>
    <row r="181" spans="2:4" ht="15.75" thickBot="1">
      <c r="B181" s="11"/>
      <c r="C181" s="42" t="s">
        <v>40</v>
      </c>
      <c r="D181" s="33">
        <v>1</v>
      </c>
    </row>
    <row r="182" spans="2:4" ht="15.75" thickBot="1">
      <c r="B182" s="11"/>
      <c r="C182" s="42" t="s">
        <v>106</v>
      </c>
      <c r="D182" s="26">
        <v>2</v>
      </c>
    </row>
    <row r="183" spans="2:4" ht="15.75" thickBot="1">
      <c r="B183" s="11"/>
      <c r="C183" s="42" t="s">
        <v>112</v>
      </c>
      <c r="D183" s="26">
        <f>D180+D181+D182</f>
        <v>590</v>
      </c>
    </row>
    <row r="184" spans="2:4" ht="45.75" thickBot="1">
      <c r="B184" s="11" t="s">
        <v>313</v>
      </c>
      <c r="C184" s="11" t="s">
        <v>563</v>
      </c>
    </row>
    <row r="185" spans="2:4" ht="15.75" thickBot="1"/>
    <row r="186" spans="2:4" ht="15.75" thickBot="1">
      <c r="B186" s="11" t="s">
        <v>289</v>
      </c>
      <c r="C186" s="12" t="s">
        <v>477</v>
      </c>
      <c r="D186" s="13"/>
    </row>
    <row r="187" spans="2:4" ht="15.75" thickBot="1">
      <c r="B187" s="11" t="s">
        <v>407</v>
      </c>
      <c r="C187" s="8">
        <v>24704</v>
      </c>
      <c r="D187" s="13"/>
    </row>
    <row r="188" spans="2:4" ht="15.75" thickBot="1">
      <c r="B188" s="11" t="s">
        <v>290</v>
      </c>
      <c r="C188" s="12"/>
      <c r="D188" s="13"/>
    </row>
    <row r="189" spans="2:4" ht="15.75" thickBot="1">
      <c r="B189" s="11" t="s">
        <v>291</v>
      </c>
      <c r="C189" s="12"/>
      <c r="D189" s="13"/>
    </row>
    <row r="190" spans="2:4" ht="15.75" thickBot="1">
      <c r="B190" s="11" t="s">
        <v>292</v>
      </c>
      <c r="C190" s="12"/>
      <c r="D190" s="13"/>
    </row>
    <row r="191" spans="2:4" ht="15.75" thickBot="1">
      <c r="B191" s="11" t="s">
        <v>293</v>
      </c>
      <c r="C191" s="12"/>
      <c r="D191" s="13"/>
    </row>
    <row r="192" spans="2:4" ht="15.75" thickBot="1">
      <c r="B192" s="11" t="s">
        <v>294</v>
      </c>
      <c r="C192" s="12"/>
      <c r="D192" s="13"/>
    </row>
    <row r="193" spans="2:4" ht="15.75" thickBot="1">
      <c r="B193" s="11" t="s">
        <v>284</v>
      </c>
      <c r="C193" s="12" t="s">
        <v>452</v>
      </c>
      <c r="D193" s="13"/>
    </row>
    <row r="194" spans="2:4" ht="15.75" thickBot="1">
      <c r="B194" s="11" t="s">
        <v>296</v>
      </c>
      <c r="C194" s="12" t="s">
        <v>438</v>
      </c>
      <c r="D194" s="11" t="s">
        <v>439</v>
      </c>
    </row>
    <row r="195" spans="2:4" ht="15.75" thickBot="1">
      <c r="B195" s="11"/>
      <c r="C195" s="15" t="s">
        <v>84</v>
      </c>
      <c r="D195" s="11"/>
    </row>
    <row r="196" spans="2:4" ht="30.75" thickBot="1">
      <c r="B196" s="11" t="s">
        <v>313</v>
      </c>
      <c r="C196" s="11" t="s">
        <v>564</v>
      </c>
      <c r="D196" s="18"/>
    </row>
    <row r="197" spans="2:4" ht="15.75" thickBot="1"/>
    <row r="198" spans="2:4" ht="15.75" thickBot="1">
      <c r="B198" s="11" t="s">
        <v>289</v>
      </c>
      <c r="C198" s="12" t="s">
        <v>437</v>
      </c>
      <c r="D198" s="13"/>
    </row>
    <row r="199" spans="2:4" ht="15.75" thickBot="1">
      <c r="B199" s="11" t="s">
        <v>407</v>
      </c>
      <c r="C199" s="8">
        <v>25115</v>
      </c>
      <c r="D199" s="13"/>
    </row>
    <row r="200" spans="2:4" ht="15.75" thickBot="1">
      <c r="B200" s="11" t="s">
        <v>290</v>
      </c>
      <c r="C200" s="12"/>
      <c r="D200" s="13"/>
    </row>
    <row r="201" spans="2:4" ht="15.75" thickBot="1">
      <c r="B201" s="11" t="s">
        <v>291</v>
      </c>
      <c r="C201" s="12"/>
      <c r="D201" s="13"/>
    </row>
    <row r="202" spans="2:4" ht="15.75" thickBot="1">
      <c r="B202" s="11" t="s">
        <v>292</v>
      </c>
      <c r="C202" s="12"/>
      <c r="D202" s="13"/>
    </row>
    <row r="203" spans="2:4" ht="15.75" thickBot="1">
      <c r="B203" s="11" t="s">
        <v>293</v>
      </c>
      <c r="C203" s="12"/>
      <c r="D203" s="13"/>
    </row>
    <row r="204" spans="2:4" ht="15.75" thickBot="1">
      <c r="B204" s="11" t="s">
        <v>294</v>
      </c>
      <c r="C204" s="12"/>
      <c r="D204" s="13"/>
    </row>
    <row r="205" spans="2:4" ht="15.75" thickBot="1">
      <c r="B205" s="11" t="s">
        <v>284</v>
      </c>
      <c r="C205" s="12" t="s">
        <v>535</v>
      </c>
      <c r="D205" s="13"/>
    </row>
    <row r="206" spans="2:4" ht="15.75" thickBot="1">
      <c r="B206" s="11" t="s">
        <v>296</v>
      </c>
      <c r="C206" s="12" t="s">
        <v>438</v>
      </c>
      <c r="D206" s="11" t="s">
        <v>439</v>
      </c>
    </row>
    <row r="207" spans="2:4" ht="15.75" thickBot="1">
      <c r="B207" s="11"/>
      <c r="C207" s="15" t="s">
        <v>101</v>
      </c>
      <c r="D207" s="11"/>
    </row>
    <row r="208" spans="2:4" ht="45.75" thickBot="1">
      <c r="B208" s="11" t="s">
        <v>313</v>
      </c>
      <c r="C208" s="11" t="s">
        <v>565</v>
      </c>
      <c r="D208" s="18"/>
    </row>
    <row r="209" spans="2:4" ht="15.75" thickBot="1"/>
    <row r="210" spans="2:4" ht="15.75" thickBot="1">
      <c r="B210" s="11" t="s">
        <v>289</v>
      </c>
      <c r="C210" s="12" t="s">
        <v>437</v>
      </c>
      <c r="D210" s="13"/>
    </row>
    <row r="211" spans="2:4" ht="15.75" thickBot="1">
      <c r="B211" s="11" t="s">
        <v>407</v>
      </c>
      <c r="C211" s="8">
        <v>25904</v>
      </c>
      <c r="D211" s="13"/>
    </row>
    <row r="212" spans="2:4" ht="15.75" thickBot="1">
      <c r="B212" s="11" t="s">
        <v>290</v>
      </c>
      <c r="C212" s="12"/>
      <c r="D212" s="13"/>
    </row>
    <row r="213" spans="2:4" ht="15.75" thickBot="1">
      <c r="B213" s="11" t="s">
        <v>291</v>
      </c>
      <c r="C213" s="12"/>
      <c r="D213" s="13"/>
    </row>
    <row r="214" spans="2:4" ht="15.75" thickBot="1">
      <c r="B214" s="11" t="s">
        <v>292</v>
      </c>
      <c r="C214" s="12"/>
      <c r="D214" s="13"/>
    </row>
    <row r="215" spans="2:4" ht="15.75" thickBot="1">
      <c r="B215" s="11" t="s">
        <v>293</v>
      </c>
      <c r="C215" s="12"/>
      <c r="D215" s="13"/>
    </row>
    <row r="216" spans="2:4" ht="15.75" thickBot="1">
      <c r="B216" s="11" t="s">
        <v>294</v>
      </c>
      <c r="C216" s="12"/>
      <c r="D216" s="13"/>
    </row>
    <row r="217" spans="2:4" ht="15.75" thickBot="1">
      <c r="B217" s="11" t="s">
        <v>284</v>
      </c>
      <c r="C217" s="12" t="s">
        <v>453</v>
      </c>
      <c r="D217" s="13"/>
    </row>
    <row r="218" spans="2:4" ht="15.75" thickBot="1">
      <c r="B218" s="11" t="s">
        <v>296</v>
      </c>
      <c r="C218" s="12" t="s">
        <v>438</v>
      </c>
      <c r="D218" s="11" t="s">
        <v>439</v>
      </c>
    </row>
    <row r="219" spans="2:4" ht="15.75" thickBot="1">
      <c r="B219" s="11"/>
      <c r="C219" s="15" t="s">
        <v>101</v>
      </c>
      <c r="D219" s="26">
        <v>207</v>
      </c>
    </row>
    <row r="220" spans="2:4" ht="15.75" thickBot="1">
      <c r="B220" s="11"/>
      <c r="C220" s="26" t="s">
        <v>100</v>
      </c>
      <c r="D220" s="26">
        <v>148</v>
      </c>
    </row>
    <row r="221" spans="2:4" ht="15.75" thickBot="1">
      <c r="B221" s="11"/>
      <c r="C221" s="42" t="s">
        <v>75</v>
      </c>
      <c r="D221" s="33">
        <f>SUM(D219:D220)</f>
        <v>355</v>
      </c>
    </row>
    <row r="222" spans="2:4" ht="15.75" thickBot="1">
      <c r="B222" s="11"/>
      <c r="C222" s="42" t="s">
        <v>40</v>
      </c>
      <c r="D222" s="33">
        <v>1</v>
      </c>
    </row>
    <row r="223" spans="2:4" ht="15.75" thickBot="1">
      <c r="B223" s="11"/>
      <c r="C223" s="42" t="s">
        <v>106</v>
      </c>
      <c r="D223" s="33">
        <v>21</v>
      </c>
    </row>
    <row r="224" spans="2:4" ht="15.75" thickBot="1">
      <c r="B224" s="11"/>
      <c r="C224" s="42" t="s">
        <v>112</v>
      </c>
      <c r="D224" s="26">
        <f>SUM(D221:D223)</f>
        <v>377</v>
      </c>
    </row>
    <row r="225" spans="2:4" ht="30.75" thickBot="1">
      <c r="B225" s="11" t="s">
        <v>313</v>
      </c>
      <c r="C225" s="11" t="s">
        <v>566</v>
      </c>
    </row>
    <row r="226" spans="2:4" ht="15.75" thickBot="1"/>
    <row r="227" spans="2:4" ht="15.75" thickBot="1">
      <c r="B227" s="11" t="s">
        <v>289</v>
      </c>
      <c r="C227" s="12" t="s">
        <v>437</v>
      </c>
      <c r="D227" s="13"/>
    </row>
    <row r="228" spans="2:4" ht="15.75" thickBot="1">
      <c r="B228" s="11" t="s">
        <v>407</v>
      </c>
      <c r="C228" s="8">
        <v>26703</v>
      </c>
      <c r="D228" s="13"/>
    </row>
    <row r="229" spans="2:4" ht="15.75" thickBot="1">
      <c r="B229" s="11" t="s">
        <v>290</v>
      </c>
      <c r="C229" s="12"/>
      <c r="D229" s="13"/>
    </row>
    <row r="230" spans="2:4" ht="15.75" thickBot="1">
      <c r="B230" s="11" t="s">
        <v>291</v>
      </c>
      <c r="C230" s="12"/>
      <c r="D230" s="13"/>
    </row>
    <row r="231" spans="2:4" ht="15.75" thickBot="1">
      <c r="B231" s="11" t="s">
        <v>292</v>
      </c>
      <c r="C231" s="12"/>
      <c r="D231" s="13"/>
    </row>
    <row r="232" spans="2:4" ht="15.75" thickBot="1">
      <c r="B232" s="11" t="s">
        <v>293</v>
      </c>
      <c r="C232" s="12"/>
      <c r="D232" s="13"/>
    </row>
    <row r="233" spans="2:4" ht="15.75" thickBot="1">
      <c r="B233" s="11" t="s">
        <v>294</v>
      </c>
      <c r="C233" s="12"/>
      <c r="D233" s="13"/>
    </row>
    <row r="234" spans="2:4" ht="15.75" thickBot="1">
      <c r="B234" s="11" t="s">
        <v>284</v>
      </c>
      <c r="C234" s="12" t="s">
        <v>456</v>
      </c>
      <c r="D234" s="13"/>
    </row>
    <row r="235" spans="2:4" ht="15.75" thickBot="1">
      <c r="B235" s="11" t="s">
        <v>296</v>
      </c>
      <c r="C235" s="12" t="s">
        <v>438</v>
      </c>
      <c r="D235" s="11" t="s">
        <v>439</v>
      </c>
    </row>
    <row r="236" spans="2:4" ht="15.75" thickBot="1">
      <c r="B236" s="11"/>
      <c r="C236" s="15" t="s">
        <v>101</v>
      </c>
      <c r="D236" s="11"/>
    </row>
    <row r="237" spans="2:4" ht="30.75" thickBot="1">
      <c r="B237" s="11" t="s">
        <v>313</v>
      </c>
      <c r="C237" s="11" t="s">
        <v>567</v>
      </c>
      <c r="D237" s="18"/>
    </row>
    <row r="238" spans="2:4" ht="15.75" thickBot="1"/>
    <row r="239" spans="2:4" ht="15.75" thickBot="1">
      <c r="B239" s="11" t="s">
        <v>289</v>
      </c>
      <c r="C239" s="12" t="s">
        <v>437</v>
      </c>
      <c r="D239" s="13"/>
    </row>
    <row r="240" spans="2:4" ht="15.75" thickBot="1">
      <c r="B240" s="11" t="s">
        <v>407</v>
      </c>
      <c r="C240" s="8">
        <v>27385</v>
      </c>
      <c r="D240" s="13"/>
    </row>
    <row r="241" spans="2:4" ht="15.75" thickBot="1">
      <c r="B241" s="11" t="s">
        <v>290</v>
      </c>
      <c r="C241" s="12"/>
      <c r="D241" s="13"/>
    </row>
    <row r="242" spans="2:4" ht="15.75" thickBot="1">
      <c r="B242" s="11" t="s">
        <v>291</v>
      </c>
      <c r="C242" s="12"/>
      <c r="D242" s="13"/>
    </row>
    <row r="243" spans="2:4" ht="15.75" thickBot="1">
      <c r="B243" s="11" t="s">
        <v>292</v>
      </c>
      <c r="C243" s="12"/>
      <c r="D243" s="13"/>
    </row>
    <row r="244" spans="2:4" ht="15.75" thickBot="1">
      <c r="B244" s="11" t="s">
        <v>293</v>
      </c>
      <c r="C244" s="12"/>
      <c r="D244" s="13"/>
    </row>
    <row r="245" spans="2:4" ht="15.75" thickBot="1">
      <c r="B245" s="11" t="s">
        <v>294</v>
      </c>
      <c r="C245" s="12"/>
      <c r="D245" s="13"/>
    </row>
    <row r="246" spans="2:4" ht="15.75" thickBot="1">
      <c r="B246" s="11" t="s">
        <v>284</v>
      </c>
      <c r="C246" s="12" t="s">
        <v>455</v>
      </c>
      <c r="D246" s="13"/>
    </row>
    <row r="247" spans="2:4" ht="15.75" thickBot="1">
      <c r="B247" s="11" t="s">
        <v>478</v>
      </c>
      <c r="C247" s="12" t="s">
        <v>438</v>
      </c>
      <c r="D247" s="11" t="s">
        <v>439</v>
      </c>
    </row>
    <row r="248" spans="2:4" ht="15.75" thickBot="1">
      <c r="B248" s="11"/>
      <c r="C248" s="15" t="s">
        <v>101</v>
      </c>
      <c r="D248" s="11"/>
    </row>
    <row r="249" spans="2:4" ht="45.75" thickBot="1">
      <c r="B249" s="11" t="s">
        <v>313</v>
      </c>
      <c r="C249" s="11" t="s">
        <v>568</v>
      </c>
      <c r="D249" s="18"/>
    </row>
    <row r="250" spans="2:4" ht="15.75" thickBot="1"/>
    <row r="251" spans="2:4" ht="15.75" thickBot="1">
      <c r="B251" s="11" t="s">
        <v>289</v>
      </c>
      <c r="C251" s="12" t="s">
        <v>479</v>
      </c>
      <c r="D251" s="13"/>
    </row>
    <row r="252" spans="2:4" ht="15.75" thickBot="1">
      <c r="B252" s="11" t="s">
        <v>407</v>
      </c>
      <c r="C252" s="8">
        <v>28166</v>
      </c>
      <c r="D252" s="13"/>
    </row>
    <row r="253" spans="2:4" ht="15.75" thickBot="1">
      <c r="B253" s="11" t="s">
        <v>290</v>
      </c>
      <c r="C253" s="12"/>
      <c r="D253" s="13"/>
    </row>
    <row r="254" spans="2:4" ht="15.75" thickBot="1">
      <c r="B254" s="11" t="s">
        <v>291</v>
      </c>
      <c r="C254" s="12"/>
      <c r="D254" s="13"/>
    </row>
    <row r="255" spans="2:4" ht="15.75" thickBot="1">
      <c r="B255" s="11" t="s">
        <v>292</v>
      </c>
      <c r="C255" s="12"/>
      <c r="D255" s="13"/>
    </row>
    <row r="256" spans="2:4" ht="15.75" thickBot="1">
      <c r="B256" s="11" t="s">
        <v>293</v>
      </c>
      <c r="C256" s="12"/>
      <c r="D256" s="13"/>
    </row>
    <row r="257" spans="2:4" ht="15.75" thickBot="1">
      <c r="B257" s="11" t="s">
        <v>294</v>
      </c>
      <c r="C257" s="12"/>
      <c r="D257" s="13"/>
    </row>
    <row r="258" spans="2:4" ht="15.75" thickBot="1">
      <c r="B258" s="11" t="s">
        <v>284</v>
      </c>
      <c r="C258" s="12" t="s">
        <v>454</v>
      </c>
      <c r="D258" s="13"/>
    </row>
    <row r="259" spans="2:4" ht="15.75" thickBot="1">
      <c r="B259" s="11" t="s">
        <v>296</v>
      </c>
      <c r="C259" s="12" t="s">
        <v>438</v>
      </c>
      <c r="D259" s="11" t="s">
        <v>439</v>
      </c>
    </row>
    <row r="260" spans="2:4" ht="15.75" thickBot="1">
      <c r="B260" s="11"/>
      <c r="C260" s="15" t="s">
        <v>101</v>
      </c>
      <c r="D260" s="11"/>
    </row>
    <row r="261" spans="2:4" ht="30.75" thickBot="1">
      <c r="B261" s="11" t="s">
        <v>313</v>
      </c>
      <c r="C261" s="11" t="s">
        <v>569</v>
      </c>
      <c r="D261" s="18"/>
    </row>
    <row r="262" spans="2:4" ht="15.75" thickBot="1"/>
    <row r="263" spans="2:4" ht="15.75" thickBot="1">
      <c r="B263" s="11" t="s">
        <v>289</v>
      </c>
      <c r="C263" s="12" t="s">
        <v>437</v>
      </c>
      <c r="D263" s="13"/>
    </row>
    <row r="264" spans="2:4" ht="15.75" thickBot="1">
      <c r="B264" s="11" t="s">
        <v>407</v>
      </c>
      <c r="C264" s="8">
        <v>28472</v>
      </c>
      <c r="D264" s="13"/>
    </row>
    <row r="265" spans="2:4" ht="15.75" thickBot="1">
      <c r="B265" s="11" t="s">
        <v>290</v>
      </c>
      <c r="C265" s="12"/>
      <c r="D265" s="13"/>
    </row>
    <row r="266" spans="2:4" ht="15.75" thickBot="1">
      <c r="B266" s="11" t="s">
        <v>291</v>
      </c>
      <c r="C266" s="12"/>
      <c r="D266" s="13"/>
    </row>
    <row r="267" spans="2:4" ht="15.75" thickBot="1">
      <c r="B267" s="11" t="s">
        <v>292</v>
      </c>
      <c r="C267" s="12"/>
      <c r="D267" s="13"/>
    </row>
    <row r="268" spans="2:4" ht="15.75" thickBot="1">
      <c r="B268" s="11" t="s">
        <v>293</v>
      </c>
      <c r="C268" s="12"/>
      <c r="D268" s="13"/>
    </row>
    <row r="269" spans="2:4" ht="15.75" thickBot="1">
      <c r="B269" s="11" t="s">
        <v>294</v>
      </c>
      <c r="C269" s="12"/>
      <c r="D269" s="13"/>
    </row>
    <row r="270" spans="2:4" ht="15.75" thickBot="1">
      <c r="B270" s="11" t="s">
        <v>284</v>
      </c>
      <c r="C270" s="12" t="s">
        <v>536</v>
      </c>
      <c r="D270" s="13"/>
    </row>
    <row r="271" spans="2:4" ht="15.75" thickBot="1">
      <c r="B271" s="11" t="s">
        <v>296</v>
      </c>
      <c r="C271" s="12" t="s">
        <v>438</v>
      </c>
      <c r="D271" s="11" t="s">
        <v>439</v>
      </c>
    </row>
    <row r="272" spans="2:4" ht="15.75" thickBot="1">
      <c r="B272" s="11"/>
      <c r="C272" s="15" t="s">
        <v>223</v>
      </c>
      <c r="D272" s="11"/>
    </row>
    <row r="273" spans="2:4" ht="30.75" thickBot="1">
      <c r="B273" s="11" t="s">
        <v>313</v>
      </c>
      <c r="C273" s="11" t="s">
        <v>570</v>
      </c>
      <c r="D273" s="18"/>
    </row>
    <row r="274" spans="2:4" ht="15.75" thickBot="1"/>
    <row r="275" spans="2:4" ht="15.75" thickBot="1">
      <c r="B275" s="11" t="s">
        <v>289</v>
      </c>
      <c r="C275" s="12" t="s">
        <v>437</v>
      </c>
      <c r="D275" s="13"/>
    </row>
    <row r="276" spans="2:4" ht="15.75" thickBot="1">
      <c r="B276" s="11" t="s">
        <v>407</v>
      </c>
      <c r="C276" s="8" t="s">
        <v>467</v>
      </c>
      <c r="D276" s="13"/>
    </row>
    <row r="277" spans="2:4" ht="15.75" thickBot="1">
      <c r="B277" s="11" t="s">
        <v>290</v>
      </c>
      <c r="C277" s="12" t="s">
        <v>482</v>
      </c>
      <c r="D277" s="13"/>
    </row>
    <row r="278" spans="2:4" ht="45.75" thickBot="1">
      <c r="B278" s="11" t="s">
        <v>291</v>
      </c>
      <c r="C278" s="12" t="s">
        <v>468</v>
      </c>
      <c r="D278" s="13"/>
    </row>
    <row r="279" spans="2:4" ht="15.75" thickBot="1">
      <c r="B279" s="11" t="s">
        <v>292</v>
      </c>
      <c r="C279" s="12" t="s">
        <v>457</v>
      </c>
      <c r="D279" s="13"/>
    </row>
    <row r="280" spans="2:4" ht="15.75" thickBot="1">
      <c r="B280" s="11" t="s">
        <v>293</v>
      </c>
      <c r="C280" s="12">
        <v>43918</v>
      </c>
      <c r="D280" s="13"/>
    </row>
    <row r="281" spans="2:4" ht="15.75" thickBot="1">
      <c r="B281" s="11" t="s">
        <v>294</v>
      </c>
      <c r="C281" s="31">
        <v>0.83050000000000002</v>
      </c>
      <c r="D281" s="13"/>
    </row>
    <row r="282" spans="2:4" ht="63" customHeight="1" thickBot="1">
      <c r="B282" s="11" t="s">
        <v>284</v>
      </c>
      <c r="C282" s="12" t="s">
        <v>469</v>
      </c>
      <c r="D282" s="13"/>
    </row>
    <row r="283" spans="2:4" ht="15.75" thickBot="1">
      <c r="B283" s="11" t="s">
        <v>296</v>
      </c>
      <c r="C283" s="12" t="s">
        <v>438</v>
      </c>
      <c r="D283" s="11" t="s">
        <v>439</v>
      </c>
    </row>
    <row r="284" spans="2:4" ht="15.75" thickBot="1">
      <c r="B284" s="11"/>
      <c r="C284" s="15" t="s">
        <v>223</v>
      </c>
      <c r="D284" s="26">
        <v>35731</v>
      </c>
    </row>
    <row r="285" spans="2:4" ht="15.75" thickBot="1">
      <c r="B285" s="11"/>
      <c r="C285" s="42" t="s">
        <v>75</v>
      </c>
      <c r="D285" s="33">
        <f>SUM(D284:D284)</f>
        <v>35731</v>
      </c>
    </row>
    <row r="286" spans="2:4" ht="15.75" thickBot="1">
      <c r="B286" s="11"/>
      <c r="C286" s="42" t="s">
        <v>40</v>
      </c>
      <c r="D286" s="26">
        <v>280</v>
      </c>
    </row>
    <row r="287" spans="2:4" ht="15.75" thickBot="1">
      <c r="B287" s="11"/>
      <c r="C287" s="44" t="s">
        <v>224</v>
      </c>
      <c r="D287" s="26">
        <v>464</v>
      </c>
    </row>
    <row r="288" spans="2:4" ht="15.75" thickBot="1">
      <c r="B288" s="11"/>
      <c r="C288" s="44" t="s">
        <v>112</v>
      </c>
      <c r="D288" s="26">
        <f>SUM(D285:D287)</f>
        <v>36475</v>
      </c>
    </row>
    <row r="289" spans="2:4" ht="60.75" thickBot="1">
      <c r="B289" s="11" t="s">
        <v>313</v>
      </c>
      <c r="C289" s="11" t="s">
        <v>571</v>
      </c>
    </row>
    <row r="290" spans="2:4" ht="15.75" thickBot="1"/>
    <row r="291" spans="2:4" ht="15.75" thickBot="1">
      <c r="B291" s="11" t="s">
        <v>289</v>
      </c>
      <c r="C291" s="12" t="s">
        <v>437</v>
      </c>
      <c r="D291" s="13"/>
    </row>
    <row r="292" spans="2:4" ht="15.75" thickBot="1">
      <c r="B292" s="11" t="s">
        <v>407</v>
      </c>
      <c r="C292" s="8">
        <v>29235</v>
      </c>
      <c r="D292" s="13"/>
    </row>
    <row r="293" spans="2:4" ht="15.75" thickBot="1">
      <c r="B293" s="11" t="s">
        <v>290</v>
      </c>
      <c r="C293" s="12" t="s">
        <v>483</v>
      </c>
      <c r="D293" s="13"/>
    </row>
    <row r="294" spans="2:4" ht="45.75" thickBot="1">
      <c r="B294" s="11" t="s">
        <v>291</v>
      </c>
      <c r="C294" s="12" t="s">
        <v>481</v>
      </c>
      <c r="D294" s="13"/>
    </row>
    <row r="295" spans="2:4" ht="15.75" thickBot="1">
      <c r="B295" s="11" t="s">
        <v>292</v>
      </c>
      <c r="C295" s="12" t="s">
        <v>480</v>
      </c>
      <c r="D295" s="13"/>
    </row>
    <row r="296" spans="2:4" ht="15.75" thickBot="1">
      <c r="B296" s="11" t="s">
        <v>293</v>
      </c>
      <c r="C296" s="12"/>
      <c r="D296" s="13"/>
    </row>
    <row r="297" spans="2:4" ht="15.75" thickBot="1">
      <c r="B297" s="11" t="s">
        <v>294</v>
      </c>
      <c r="C297" s="12"/>
      <c r="D297" s="13"/>
    </row>
    <row r="298" spans="2:4" ht="30.75" thickBot="1">
      <c r="B298" s="11" t="s">
        <v>284</v>
      </c>
      <c r="C298" s="12" t="s">
        <v>471</v>
      </c>
      <c r="D298" s="13"/>
    </row>
    <row r="299" spans="2:4" ht="15.75" thickBot="1">
      <c r="B299" s="11" t="s">
        <v>296</v>
      </c>
      <c r="C299" s="12" t="s">
        <v>438</v>
      </c>
      <c r="D299" s="11" t="s">
        <v>439</v>
      </c>
    </row>
    <row r="300" spans="2:4" ht="15.75" thickBot="1">
      <c r="B300" s="11"/>
      <c r="C300" s="15" t="s">
        <v>223</v>
      </c>
      <c r="D300" s="11"/>
    </row>
    <row r="301" spans="2:4" ht="30.75" thickBot="1">
      <c r="B301" s="11" t="s">
        <v>313</v>
      </c>
      <c r="C301" s="45" t="s">
        <v>572</v>
      </c>
      <c r="D301" s="18"/>
    </row>
    <row r="302" spans="2:4" ht="15.75" thickBot="1"/>
    <row r="303" spans="2:4" ht="15.75" thickBot="1">
      <c r="B303" s="11" t="s">
        <v>289</v>
      </c>
      <c r="C303" s="12" t="s">
        <v>437</v>
      </c>
      <c r="D303" s="13"/>
    </row>
    <row r="304" spans="2:4" ht="15.75" thickBot="1">
      <c r="B304" s="11" t="s">
        <v>407</v>
      </c>
      <c r="C304" s="8" t="s">
        <v>537</v>
      </c>
      <c r="D304" s="13"/>
    </row>
    <row r="305" spans="2:4" ht="15.75" thickBot="1">
      <c r="B305" s="11" t="s">
        <v>290</v>
      </c>
      <c r="C305" s="12" t="s">
        <v>458</v>
      </c>
      <c r="D305" s="13"/>
    </row>
    <row r="306" spans="2:4" ht="45.75" thickBot="1">
      <c r="B306" s="11" t="s">
        <v>291</v>
      </c>
      <c r="C306" s="12" t="s">
        <v>468</v>
      </c>
      <c r="D306" s="13"/>
    </row>
    <row r="307" spans="2:4" ht="15.75" thickBot="1">
      <c r="B307" s="11" t="s">
        <v>292</v>
      </c>
      <c r="C307" s="12" t="s">
        <v>457</v>
      </c>
      <c r="D307" s="13"/>
    </row>
    <row r="308" spans="2:4" ht="15.75" thickBot="1">
      <c r="B308" s="11" t="s">
        <v>293</v>
      </c>
      <c r="C308" s="12">
        <v>62378</v>
      </c>
      <c r="D308" s="13"/>
    </row>
    <row r="309" spans="2:4" ht="15.75" thickBot="1">
      <c r="B309" s="11" t="s">
        <v>294</v>
      </c>
      <c r="C309" s="31">
        <v>0.92779999999999996</v>
      </c>
      <c r="D309" s="13"/>
    </row>
    <row r="310" spans="2:4" ht="30.75" thickBot="1">
      <c r="B310" s="11" t="s">
        <v>284</v>
      </c>
      <c r="C310" s="12" t="s">
        <v>470</v>
      </c>
      <c r="D310" s="13"/>
    </row>
    <row r="311" spans="2:4" ht="15.75" thickBot="1">
      <c r="B311" s="11" t="s">
        <v>296</v>
      </c>
      <c r="C311" s="12" t="s">
        <v>438</v>
      </c>
      <c r="D311" s="11" t="s">
        <v>439</v>
      </c>
    </row>
    <row r="312" spans="2:4" ht="15.75" thickBot="1">
      <c r="B312" s="11"/>
      <c r="C312" s="15" t="s">
        <v>85</v>
      </c>
      <c r="D312" s="26">
        <v>39379</v>
      </c>
    </row>
    <row r="313" spans="2:4" ht="15.75" thickBot="1">
      <c r="B313" s="11"/>
      <c r="C313" s="26" t="s">
        <v>103</v>
      </c>
      <c r="D313" s="26">
        <v>14721</v>
      </c>
    </row>
    <row r="314" spans="2:4" ht="15.75" thickBot="1">
      <c r="B314" s="11"/>
      <c r="C314" s="42" t="s">
        <v>104</v>
      </c>
      <c r="D314" s="33">
        <v>3425</v>
      </c>
    </row>
    <row r="315" spans="2:4" ht="15.75" thickBot="1">
      <c r="B315" s="11"/>
      <c r="C315" s="42" t="s">
        <v>75</v>
      </c>
      <c r="D315" s="33">
        <f>SUM(D312:D314)</f>
        <v>57525</v>
      </c>
    </row>
    <row r="316" spans="2:4" ht="15.75" thickBot="1">
      <c r="B316" s="11"/>
      <c r="C316" s="42" t="s">
        <v>40</v>
      </c>
      <c r="D316" s="26">
        <v>351</v>
      </c>
    </row>
    <row r="317" spans="2:4" ht="15.75" thickBot="1">
      <c r="B317" s="11"/>
      <c r="C317" s="44" t="s">
        <v>112</v>
      </c>
      <c r="D317" s="26">
        <f>D315+D316</f>
        <v>57876</v>
      </c>
    </row>
    <row r="318" spans="2:4" ht="60.75" thickBot="1">
      <c r="B318" s="11" t="s">
        <v>313</v>
      </c>
      <c r="C318" s="11" t="s">
        <v>573</v>
      </c>
    </row>
    <row r="319" spans="2:4" ht="15.75" thickBot="1"/>
    <row r="320" spans="2:4" ht="15.75" thickBot="1">
      <c r="B320" s="11" t="s">
        <v>289</v>
      </c>
      <c r="C320" s="12" t="s">
        <v>437</v>
      </c>
      <c r="D320" s="13"/>
    </row>
    <row r="321" spans="2:4" ht="15.75" thickBot="1">
      <c r="B321" s="11" t="s">
        <v>407</v>
      </c>
      <c r="C321" s="8">
        <v>30529</v>
      </c>
      <c r="D321" s="13"/>
    </row>
    <row r="322" spans="2:4" ht="15.75" thickBot="1">
      <c r="B322" s="11" t="s">
        <v>290</v>
      </c>
      <c r="C322" s="12" t="s">
        <v>458</v>
      </c>
      <c r="D322" s="13"/>
    </row>
    <row r="323" spans="2:4" ht="45.75" thickBot="1">
      <c r="B323" s="11" t="s">
        <v>291</v>
      </c>
      <c r="C323" s="12" t="s">
        <v>468</v>
      </c>
      <c r="D323" s="13"/>
    </row>
    <row r="324" spans="2:4" ht="15.75" thickBot="1">
      <c r="B324" s="11" t="s">
        <v>292</v>
      </c>
      <c r="C324" s="12" t="s">
        <v>457</v>
      </c>
      <c r="D324" s="13"/>
    </row>
    <row r="325" spans="2:4" ht="15.75" thickBot="1">
      <c r="B325" s="11" t="s">
        <v>293</v>
      </c>
      <c r="C325" s="12"/>
      <c r="D325" s="13"/>
    </row>
    <row r="326" spans="2:4" ht="15.75" thickBot="1">
      <c r="B326" s="11" t="s">
        <v>294</v>
      </c>
      <c r="C326" s="12"/>
      <c r="D326" s="13"/>
    </row>
    <row r="327" spans="2:4" ht="30.75" thickBot="1">
      <c r="B327" s="11" t="s">
        <v>284</v>
      </c>
      <c r="C327" s="12" t="s">
        <v>471</v>
      </c>
      <c r="D327" s="13"/>
    </row>
    <row r="328" spans="2:4" ht="15.75" thickBot="1">
      <c r="B328" s="11" t="s">
        <v>296</v>
      </c>
      <c r="C328" s="12" t="s">
        <v>438</v>
      </c>
      <c r="D328" s="11" t="s">
        <v>439</v>
      </c>
    </row>
    <row r="329" spans="2:4" ht="15.75" thickBot="1">
      <c r="B329" s="11"/>
      <c r="C329" s="15" t="s">
        <v>472</v>
      </c>
      <c r="D329" s="11"/>
    </row>
    <row r="330" spans="2:4" ht="60.75" thickBot="1">
      <c r="B330" s="11" t="s">
        <v>313</v>
      </c>
      <c r="C330" s="11" t="s">
        <v>574</v>
      </c>
      <c r="D330" s="18"/>
    </row>
    <row r="331" spans="2:4" ht="15.75" thickBot="1"/>
    <row r="332" spans="2:4" ht="15.75" thickBot="1">
      <c r="B332" s="11" t="s">
        <v>289</v>
      </c>
      <c r="C332" s="12" t="s">
        <v>437</v>
      </c>
      <c r="D332" s="13"/>
    </row>
    <row r="333" spans="2:4" ht="15.75" thickBot="1">
      <c r="B333" s="11" t="s">
        <v>407</v>
      </c>
      <c r="C333" s="8">
        <v>31369</v>
      </c>
      <c r="D333" s="13"/>
    </row>
    <row r="334" spans="2:4" ht="15.75" thickBot="1">
      <c r="B334" s="11" t="s">
        <v>290</v>
      </c>
      <c r="C334" s="12" t="s">
        <v>458</v>
      </c>
      <c r="D334" s="13"/>
    </row>
    <row r="335" spans="2:4" ht="45.75" thickBot="1">
      <c r="B335" s="11" t="s">
        <v>291</v>
      </c>
      <c r="C335" s="12" t="s">
        <v>468</v>
      </c>
      <c r="D335" s="13"/>
    </row>
    <row r="336" spans="2:4" ht="15.75" thickBot="1">
      <c r="B336" s="11" t="s">
        <v>292</v>
      </c>
      <c r="C336" s="12" t="s">
        <v>457</v>
      </c>
      <c r="D336" s="13"/>
    </row>
    <row r="337" spans="2:4" ht="15.75" thickBot="1">
      <c r="B337" s="11" t="s">
        <v>293</v>
      </c>
      <c r="C337" s="12">
        <v>68177</v>
      </c>
      <c r="D337" s="13"/>
    </row>
    <row r="338" spans="2:4" ht="15.75" thickBot="1">
      <c r="B338" s="11" t="s">
        <v>294</v>
      </c>
      <c r="C338" s="12"/>
      <c r="D338" s="13"/>
    </row>
    <row r="339" spans="2:4" ht="30.75" thickBot="1">
      <c r="B339" s="11" t="s">
        <v>284</v>
      </c>
      <c r="C339" s="12" t="s">
        <v>471</v>
      </c>
      <c r="D339" s="13"/>
    </row>
    <row r="340" spans="2:4" ht="15.75" thickBot="1">
      <c r="B340" s="11" t="s">
        <v>296</v>
      </c>
      <c r="C340" s="12" t="s">
        <v>438</v>
      </c>
      <c r="D340" s="11" t="s">
        <v>439</v>
      </c>
    </row>
    <row r="341" spans="2:4" ht="15.75" thickBot="1">
      <c r="B341" s="11"/>
      <c r="C341" s="15" t="s">
        <v>472</v>
      </c>
      <c r="D341" s="11"/>
    </row>
    <row r="342" spans="2:4" ht="45.75" thickBot="1">
      <c r="B342" s="11" t="s">
        <v>313</v>
      </c>
      <c r="C342" s="11" t="s">
        <v>575</v>
      </c>
      <c r="D342" s="18"/>
    </row>
    <row r="343" spans="2:4" ht="14.25" customHeight="1" thickBot="1"/>
    <row r="344" spans="2:4" ht="15.75" thickBot="1">
      <c r="B344" s="11" t="s">
        <v>289</v>
      </c>
      <c r="C344" s="12" t="s">
        <v>437</v>
      </c>
      <c r="D344" s="13"/>
    </row>
    <row r="345" spans="2:4" ht="15.75" thickBot="1">
      <c r="B345" s="11" t="s">
        <v>407</v>
      </c>
      <c r="C345" s="8" t="s">
        <v>459</v>
      </c>
      <c r="D345" s="13"/>
    </row>
    <row r="346" spans="2:4" ht="15.75" thickBot="1">
      <c r="B346" s="11" t="s">
        <v>290</v>
      </c>
      <c r="C346" s="12" t="s">
        <v>458</v>
      </c>
      <c r="D346" s="13"/>
    </row>
    <row r="347" spans="2:4" ht="45.75" thickBot="1">
      <c r="B347" s="11" t="s">
        <v>291</v>
      </c>
      <c r="C347" s="12" t="s">
        <v>468</v>
      </c>
      <c r="D347" s="13"/>
    </row>
    <row r="348" spans="2:4" ht="15.75" thickBot="1">
      <c r="B348" s="11" t="s">
        <v>292</v>
      </c>
      <c r="C348" s="12" t="s">
        <v>457</v>
      </c>
      <c r="D348" s="13"/>
    </row>
    <row r="349" spans="2:4" ht="15.75" thickBot="1">
      <c r="B349" s="11" t="s">
        <v>293</v>
      </c>
      <c r="C349" s="12">
        <v>85861</v>
      </c>
      <c r="D349" s="13"/>
    </row>
    <row r="350" spans="2:4" ht="15.75" thickBot="1">
      <c r="B350" s="11" t="s">
        <v>294</v>
      </c>
      <c r="C350" s="37">
        <v>0.84740000000000004</v>
      </c>
      <c r="D350" s="13"/>
    </row>
    <row r="351" spans="2:4" ht="30.75" thickBot="1">
      <c r="B351" s="11" t="s">
        <v>284</v>
      </c>
      <c r="C351" s="12" t="s">
        <v>460</v>
      </c>
      <c r="D351" s="13"/>
    </row>
    <row r="352" spans="2:4" ht="15.75" thickBot="1">
      <c r="B352" s="11" t="s">
        <v>296</v>
      </c>
      <c r="C352" s="12" t="s">
        <v>438</v>
      </c>
      <c r="D352" s="11" t="s">
        <v>439</v>
      </c>
    </row>
    <row r="353" spans="2:4" ht="15.75" thickBot="1">
      <c r="B353" s="11"/>
      <c r="C353" s="15" t="s">
        <v>86</v>
      </c>
      <c r="D353" s="26">
        <v>58670</v>
      </c>
    </row>
    <row r="354" spans="2:4" ht="15.75" thickBot="1">
      <c r="B354" s="11"/>
      <c r="C354" s="26" t="s">
        <v>105</v>
      </c>
      <c r="D354" s="26">
        <v>11748</v>
      </c>
    </row>
    <row r="355" spans="2:4" ht="15.75" thickBot="1">
      <c r="B355" s="11"/>
      <c r="C355" s="42" t="s">
        <v>75</v>
      </c>
      <c r="D355" s="33">
        <f>SUM(D353:D354)</f>
        <v>70418</v>
      </c>
    </row>
    <row r="356" spans="2:4" ht="15.75" thickBot="1">
      <c r="B356" s="11"/>
      <c r="C356" s="42" t="s">
        <v>40</v>
      </c>
      <c r="D356" s="33">
        <v>631</v>
      </c>
    </row>
    <row r="357" spans="2:4" ht="15.75" thickBot="1">
      <c r="B357" s="11"/>
      <c r="C357" s="42" t="s">
        <v>106</v>
      </c>
      <c r="D357" s="26">
        <v>1707</v>
      </c>
    </row>
    <row r="358" spans="2:4" ht="15.75" thickBot="1">
      <c r="B358" s="11"/>
      <c r="C358" s="26" t="s">
        <v>112</v>
      </c>
      <c r="D358" s="26">
        <f>SUM(D355:D357)</f>
        <v>72756</v>
      </c>
    </row>
    <row r="359" spans="2:4" ht="60.75" thickBot="1">
      <c r="B359" s="11" t="s">
        <v>313</v>
      </c>
      <c r="C359" s="11" t="s">
        <v>576</v>
      </c>
    </row>
    <row r="360" spans="2:4" ht="15.75" thickBot="1"/>
    <row r="361" spans="2:4" ht="15.75" thickBot="1">
      <c r="B361" s="11" t="s">
        <v>289</v>
      </c>
      <c r="C361" s="12" t="s">
        <v>437</v>
      </c>
      <c r="D361" s="13"/>
    </row>
    <row r="362" spans="2:4" ht="15.75" thickBot="1">
      <c r="B362" s="11" t="s">
        <v>407</v>
      </c>
      <c r="C362" s="8">
        <v>32115</v>
      </c>
      <c r="D362" s="13"/>
    </row>
    <row r="363" spans="2:4" ht="15.75" thickBot="1">
      <c r="B363" s="11" t="s">
        <v>290</v>
      </c>
      <c r="C363" s="12" t="s">
        <v>458</v>
      </c>
      <c r="D363" s="13"/>
    </row>
    <row r="364" spans="2:4" ht="45.75" thickBot="1">
      <c r="B364" s="11" t="s">
        <v>291</v>
      </c>
      <c r="C364" s="12" t="s">
        <v>468</v>
      </c>
      <c r="D364" s="13"/>
    </row>
    <row r="365" spans="2:4" ht="15.75" thickBot="1">
      <c r="B365" s="11" t="s">
        <v>292</v>
      </c>
      <c r="C365" s="12" t="s">
        <v>457</v>
      </c>
      <c r="D365" s="13"/>
    </row>
    <row r="366" spans="2:4" ht="15.75" thickBot="1">
      <c r="B366" s="11" t="s">
        <v>293</v>
      </c>
      <c r="C366" s="12"/>
      <c r="D366" s="13"/>
    </row>
    <row r="367" spans="2:4" ht="15.75" thickBot="1">
      <c r="B367" s="11" t="s">
        <v>294</v>
      </c>
      <c r="C367" s="12"/>
      <c r="D367" s="13"/>
    </row>
    <row r="368" spans="2:4" ht="30.75" thickBot="1">
      <c r="B368" s="11" t="s">
        <v>284</v>
      </c>
      <c r="C368" s="12" t="s">
        <v>471</v>
      </c>
      <c r="D368" s="13"/>
    </row>
    <row r="369" spans="2:4" ht="15.75" thickBot="1">
      <c r="B369" s="11" t="s">
        <v>296</v>
      </c>
      <c r="C369" s="12" t="s">
        <v>438</v>
      </c>
      <c r="D369" s="11" t="s">
        <v>439</v>
      </c>
    </row>
    <row r="370" spans="2:4" ht="15.75" thickBot="1">
      <c r="B370" s="11"/>
      <c r="C370" s="15" t="s">
        <v>86</v>
      </c>
      <c r="D370" s="11"/>
    </row>
    <row r="371" spans="2:4" ht="45.75" thickBot="1">
      <c r="B371" s="11" t="s">
        <v>313</v>
      </c>
      <c r="C371" s="11" t="s">
        <v>577</v>
      </c>
      <c r="D371" s="18"/>
    </row>
    <row r="372" spans="2:4" ht="14.25" customHeight="1" thickBot="1"/>
    <row r="373" spans="2:4" ht="15.75" thickBot="1">
      <c r="B373" s="11" t="s">
        <v>289</v>
      </c>
      <c r="C373" s="12" t="s">
        <v>437</v>
      </c>
      <c r="D373" s="13"/>
    </row>
    <row r="374" spans="2:4" ht="15.75" thickBot="1">
      <c r="B374" s="11" t="s">
        <v>407</v>
      </c>
      <c r="C374" s="8">
        <v>32941</v>
      </c>
      <c r="D374" s="13"/>
    </row>
    <row r="375" spans="2:4" ht="15.75" thickBot="1">
      <c r="B375" s="11" t="s">
        <v>290</v>
      </c>
      <c r="C375" s="12" t="s">
        <v>458</v>
      </c>
      <c r="D375" s="13"/>
    </row>
    <row r="376" spans="2:4" ht="45.75" thickBot="1">
      <c r="B376" s="11" t="s">
        <v>291</v>
      </c>
      <c r="C376" s="12" t="s">
        <v>468</v>
      </c>
      <c r="D376" s="13"/>
    </row>
    <row r="377" spans="2:4" ht="15.75" thickBot="1">
      <c r="B377" s="11" t="s">
        <v>292</v>
      </c>
      <c r="C377" s="12" t="s">
        <v>538</v>
      </c>
      <c r="D377" s="13"/>
    </row>
    <row r="378" spans="2:4" ht="15.75" thickBot="1">
      <c r="B378" s="11" t="s">
        <v>293</v>
      </c>
      <c r="C378" s="12"/>
      <c r="D378" s="13"/>
    </row>
    <row r="379" spans="2:4" ht="15.75" thickBot="1">
      <c r="B379" s="11" t="s">
        <v>294</v>
      </c>
      <c r="C379" s="12"/>
      <c r="D379" s="13"/>
    </row>
    <row r="380" spans="2:4" ht="30.75" thickBot="1">
      <c r="B380" s="11" t="s">
        <v>284</v>
      </c>
      <c r="C380" s="12" t="s">
        <v>471</v>
      </c>
      <c r="D380" s="13"/>
    </row>
    <row r="381" spans="2:4" ht="15.75" thickBot="1">
      <c r="B381" s="11" t="s">
        <v>296</v>
      </c>
      <c r="C381" s="12" t="s">
        <v>438</v>
      </c>
      <c r="D381" s="11" t="s">
        <v>439</v>
      </c>
    </row>
    <row r="382" spans="2:4" ht="15.75" thickBot="1">
      <c r="B382" s="11"/>
      <c r="C382" s="15" t="s">
        <v>86</v>
      </c>
      <c r="D382" s="11"/>
    </row>
    <row r="383" spans="2:4" ht="60.75" thickBot="1">
      <c r="B383" s="11" t="s">
        <v>313</v>
      </c>
      <c r="C383" s="11" t="s">
        <v>578</v>
      </c>
      <c r="D383" s="18"/>
    </row>
    <row r="384" spans="2:4" ht="14.25" customHeight="1" thickBot="1"/>
    <row r="385" spans="2:4" ht="15.75" thickBot="1">
      <c r="B385" s="11" t="s">
        <v>289</v>
      </c>
      <c r="C385" s="12" t="s">
        <v>437</v>
      </c>
      <c r="D385" s="13"/>
    </row>
    <row r="386" spans="2:4" ht="15.75" thickBot="1">
      <c r="B386" s="11" t="s">
        <v>407</v>
      </c>
      <c r="C386" s="8" t="s">
        <v>461</v>
      </c>
      <c r="D386" s="13"/>
    </row>
    <row r="387" spans="2:4" ht="15.75" thickBot="1">
      <c r="B387" s="11" t="s">
        <v>290</v>
      </c>
      <c r="C387" s="12" t="s">
        <v>458</v>
      </c>
      <c r="D387" s="13"/>
    </row>
    <row r="388" spans="2:4" ht="45.75" thickBot="1">
      <c r="B388" s="11" t="s">
        <v>291</v>
      </c>
      <c r="C388" s="12" t="s">
        <v>468</v>
      </c>
      <c r="D388" s="13"/>
    </row>
    <row r="389" spans="2:4" ht="15.75" thickBot="1">
      <c r="B389" s="11" t="s">
        <v>292</v>
      </c>
      <c r="C389" s="12" t="s">
        <v>473</v>
      </c>
      <c r="D389" s="13"/>
    </row>
    <row r="390" spans="2:4" ht="15.75" thickBot="1">
      <c r="B390" s="11" t="s">
        <v>293</v>
      </c>
      <c r="C390" s="12">
        <v>119568</v>
      </c>
      <c r="D390" s="13"/>
    </row>
    <row r="391" spans="2:4" ht="15.75" thickBot="1">
      <c r="B391" s="11" t="s">
        <v>294</v>
      </c>
      <c r="C391" s="31">
        <v>0.71719999999999995</v>
      </c>
      <c r="D391" s="13"/>
    </row>
    <row r="392" spans="2:4" ht="30.75" thickBot="1">
      <c r="B392" s="11" t="s">
        <v>284</v>
      </c>
      <c r="C392" s="12" t="s">
        <v>462</v>
      </c>
      <c r="D392" s="13"/>
    </row>
    <row r="393" spans="2:4" ht="15.75" thickBot="1">
      <c r="B393" s="11" t="s">
        <v>296</v>
      </c>
      <c r="C393" s="12" t="s">
        <v>438</v>
      </c>
      <c r="D393" s="11" t="s">
        <v>439</v>
      </c>
    </row>
    <row r="394" spans="2:4" ht="15.75" thickBot="1">
      <c r="B394" s="11"/>
      <c r="C394" s="15" t="s">
        <v>87</v>
      </c>
      <c r="D394" s="26">
        <v>46363</v>
      </c>
    </row>
    <row r="395" spans="2:4" ht="15.75" thickBot="1">
      <c r="B395" s="11"/>
      <c r="C395" s="26" t="s">
        <v>107</v>
      </c>
      <c r="D395" s="26">
        <v>36358</v>
      </c>
    </row>
    <row r="396" spans="2:4" ht="15.75" thickBot="1">
      <c r="B396" s="11"/>
      <c r="C396" s="42" t="s">
        <v>75</v>
      </c>
      <c r="D396" s="33">
        <f>SUM(D394:D395)</f>
        <v>82721</v>
      </c>
    </row>
    <row r="397" spans="2:4" ht="15.75" thickBot="1">
      <c r="B397" s="11"/>
      <c r="C397" s="42" t="s">
        <v>40</v>
      </c>
      <c r="D397" s="33">
        <v>1371</v>
      </c>
    </row>
    <row r="398" spans="2:4" ht="15.75" thickBot="1">
      <c r="B398" s="11"/>
      <c r="C398" s="42" t="s">
        <v>106</v>
      </c>
      <c r="D398" s="26">
        <v>1663</v>
      </c>
    </row>
    <row r="399" spans="2:4" ht="15.75" thickBot="1">
      <c r="B399" s="11"/>
      <c r="C399" s="26" t="s">
        <v>112</v>
      </c>
      <c r="D399" s="26">
        <f>SUM(D396:D398)</f>
        <v>85755</v>
      </c>
    </row>
    <row r="400" spans="2:4" ht="45.75" thickBot="1">
      <c r="B400" s="11" t="s">
        <v>313</v>
      </c>
      <c r="C400" s="11" t="s">
        <v>579</v>
      </c>
    </row>
    <row r="401" spans="2:4" ht="15.75" thickBot="1"/>
    <row r="402" spans="2:4" ht="15.75" thickBot="1">
      <c r="B402" s="11" t="s">
        <v>289</v>
      </c>
      <c r="C402" s="12" t="s">
        <v>437</v>
      </c>
      <c r="D402" s="13"/>
    </row>
    <row r="403" spans="2:4" ht="15.75" thickBot="1">
      <c r="B403" s="11" t="s">
        <v>407</v>
      </c>
      <c r="C403" s="8">
        <v>33562</v>
      </c>
      <c r="D403" s="13"/>
    </row>
    <row r="404" spans="2:4" ht="15.75" thickBot="1">
      <c r="B404" s="11" t="s">
        <v>290</v>
      </c>
      <c r="C404" s="12" t="s">
        <v>458</v>
      </c>
      <c r="D404" s="13"/>
    </row>
    <row r="405" spans="2:4" ht="45.75" thickBot="1">
      <c r="B405" s="11" t="s">
        <v>291</v>
      </c>
      <c r="C405" s="12" t="s">
        <v>468</v>
      </c>
      <c r="D405" s="13"/>
    </row>
    <row r="406" spans="2:4" ht="15.75" thickBot="1">
      <c r="B406" s="11" t="s">
        <v>292</v>
      </c>
      <c r="C406" s="12" t="s">
        <v>473</v>
      </c>
      <c r="D406" s="13"/>
    </row>
    <row r="407" spans="2:4" ht="15.75" thickBot="1">
      <c r="B407" s="11" t="s">
        <v>293</v>
      </c>
      <c r="C407" s="12"/>
      <c r="D407" s="13"/>
    </row>
    <row r="408" spans="2:4" ht="15.75" thickBot="1">
      <c r="B408" s="11" t="s">
        <v>294</v>
      </c>
      <c r="C408" s="12"/>
      <c r="D408" s="13"/>
    </row>
    <row r="409" spans="2:4" ht="30.75" thickBot="1">
      <c r="B409" s="11" t="s">
        <v>284</v>
      </c>
      <c r="C409" s="12" t="s">
        <v>486</v>
      </c>
      <c r="D409" s="13"/>
    </row>
    <row r="410" spans="2:4" ht="15.75" thickBot="1">
      <c r="B410" s="11" t="s">
        <v>296</v>
      </c>
      <c r="C410" s="12" t="s">
        <v>438</v>
      </c>
      <c r="D410" s="11" t="s">
        <v>439</v>
      </c>
    </row>
    <row r="411" spans="2:4" ht="15.75" thickBot="1">
      <c r="B411" s="11"/>
      <c r="C411" s="15" t="s">
        <v>474</v>
      </c>
      <c r="D411" s="11"/>
    </row>
    <row r="412" spans="2:4" ht="60.75" thickBot="1">
      <c r="B412" s="11" t="s">
        <v>313</v>
      </c>
      <c r="C412" s="11" t="s">
        <v>580</v>
      </c>
      <c r="D412" s="18"/>
    </row>
    <row r="413" spans="2:4" ht="14.25" customHeight="1" thickBot="1"/>
    <row r="414" spans="2:4" ht="15.75" thickBot="1">
      <c r="B414" s="11" t="s">
        <v>289</v>
      </c>
      <c r="C414" s="12" t="s">
        <v>437</v>
      </c>
      <c r="D414" s="13"/>
    </row>
    <row r="415" spans="2:4" ht="15.75" thickBot="1">
      <c r="B415" s="11" t="s">
        <v>407</v>
      </c>
      <c r="C415" s="8">
        <v>33975</v>
      </c>
      <c r="D415" s="13"/>
    </row>
    <row r="416" spans="2:4" ht="15.75" thickBot="1">
      <c r="B416" s="11" t="s">
        <v>290</v>
      </c>
      <c r="C416" s="12" t="s">
        <v>458</v>
      </c>
      <c r="D416" s="13"/>
    </row>
    <row r="417" spans="2:4" ht="45.75" thickBot="1">
      <c r="B417" s="11" t="s">
        <v>291</v>
      </c>
      <c r="C417" s="12" t="s">
        <v>468</v>
      </c>
      <c r="D417" s="13"/>
    </row>
    <row r="418" spans="2:4" ht="15.75" thickBot="1">
      <c r="B418" s="11" t="s">
        <v>292</v>
      </c>
      <c r="C418" s="12" t="s">
        <v>473</v>
      </c>
      <c r="D418" s="13"/>
    </row>
    <row r="419" spans="2:4" ht="15.75" thickBot="1">
      <c r="B419" s="11" t="s">
        <v>293</v>
      </c>
      <c r="C419" s="12"/>
      <c r="D419" s="13"/>
    </row>
    <row r="420" spans="2:4" ht="15.75" thickBot="1">
      <c r="B420" s="11" t="s">
        <v>294</v>
      </c>
      <c r="C420" s="12"/>
      <c r="D420" s="13"/>
    </row>
    <row r="421" spans="2:4" ht="30.75" thickBot="1">
      <c r="B421" s="11" t="s">
        <v>284</v>
      </c>
      <c r="C421" s="12" t="s">
        <v>471</v>
      </c>
      <c r="D421" s="13"/>
    </row>
    <row r="422" spans="2:4" ht="15.75" thickBot="1">
      <c r="B422" s="11" t="s">
        <v>296</v>
      </c>
      <c r="C422" s="12" t="s">
        <v>438</v>
      </c>
      <c r="D422" s="11" t="s">
        <v>439</v>
      </c>
    </row>
    <row r="423" spans="2:4" ht="15.75" thickBot="1">
      <c r="B423" s="11"/>
      <c r="C423" s="15" t="s">
        <v>62</v>
      </c>
      <c r="D423" s="11"/>
    </row>
    <row r="424" spans="2:4" ht="60.75" thickBot="1">
      <c r="B424" s="11" t="s">
        <v>313</v>
      </c>
      <c r="C424" s="46" t="s">
        <v>581</v>
      </c>
      <c r="D424" s="18"/>
    </row>
    <row r="425" spans="2:4" ht="14.25" customHeight="1" thickBot="1"/>
    <row r="426" spans="2:4" ht="15.75" thickBot="1">
      <c r="B426" s="11" t="s">
        <v>289</v>
      </c>
      <c r="C426" s="12" t="s">
        <v>437</v>
      </c>
      <c r="D426" s="13"/>
    </row>
    <row r="427" spans="2:4" ht="15.75" thickBot="1">
      <c r="B427" s="11" t="s">
        <v>407</v>
      </c>
      <c r="C427" s="8" t="s">
        <v>463</v>
      </c>
      <c r="D427" s="13"/>
    </row>
    <row r="428" spans="2:4" ht="15.75" thickBot="1">
      <c r="B428" s="11" t="s">
        <v>290</v>
      </c>
      <c r="C428" s="12" t="s">
        <v>458</v>
      </c>
      <c r="D428" s="13"/>
    </row>
    <row r="429" spans="2:4" ht="45.75" thickBot="1">
      <c r="B429" s="11" t="s">
        <v>291</v>
      </c>
      <c r="C429" s="12" t="s">
        <v>468</v>
      </c>
      <c r="D429" s="13"/>
    </row>
    <row r="430" spans="2:4" ht="15.75" thickBot="1">
      <c r="B430" s="11" t="s">
        <v>292</v>
      </c>
      <c r="C430" s="12" t="s">
        <v>473</v>
      </c>
      <c r="D430" s="13"/>
    </row>
    <row r="431" spans="2:4" ht="15.75" thickBot="1">
      <c r="B431" s="11" t="s">
        <v>293</v>
      </c>
      <c r="C431" s="12">
        <v>130439</v>
      </c>
      <c r="D431" s="13"/>
    </row>
    <row r="432" spans="2:4" ht="15.75" thickBot="1">
      <c r="B432" s="11" t="s">
        <v>294</v>
      </c>
      <c r="C432" s="31">
        <v>0.66520000000000001</v>
      </c>
      <c r="D432" s="13"/>
    </row>
    <row r="433" spans="2:4" ht="30.75" thickBot="1">
      <c r="B433" s="11" t="s">
        <v>284</v>
      </c>
      <c r="C433" s="12" t="s">
        <v>464</v>
      </c>
      <c r="D433" s="13"/>
    </row>
    <row r="434" spans="2:4" ht="15.75" thickBot="1">
      <c r="B434" s="11" t="s">
        <v>296</v>
      </c>
      <c r="C434" s="12" t="s">
        <v>438</v>
      </c>
      <c r="D434" s="11" t="s">
        <v>439</v>
      </c>
    </row>
    <row r="435" spans="2:4" ht="15.75" thickBot="1">
      <c r="B435" s="11"/>
      <c r="C435" s="15" t="s">
        <v>61</v>
      </c>
      <c r="D435" s="26">
        <v>65446</v>
      </c>
    </row>
    <row r="436" spans="2:4" ht="15.75" thickBot="1">
      <c r="B436" s="11"/>
      <c r="C436" s="26" t="s">
        <v>108</v>
      </c>
      <c r="D436" s="26">
        <v>18075</v>
      </c>
    </row>
    <row r="437" spans="2:4" ht="15.75" thickBot="1">
      <c r="B437" s="11"/>
      <c r="C437" s="42" t="s">
        <v>75</v>
      </c>
      <c r="D437" s="33">
        <f>SUM(D435:D436)</f>
        <v>83521</v>
      </c>
    </row>
    <row r="438" spans="2:4" ht="15.75" thickBot="1">
      <c r="B438" s="11"/>
      <c r="C438" s="42" t="s">
        <v>40</v>
      </c>
      <c r="D438" s="33">
        <v>1265</v>
      </c>
    </row>
    <row r="439" spans="2:4" ht="15.75" thickBot="1">
      <c r="B439" s="11"/>
      <c r="C439" s="42" t="s">
        <v>106</v>
      </c>
      <c r="D439" s="26">
        <v>1979</v>
      </c>
    </row>
    <row r="440" spans="2:4" ht="15.75" thickBot="1">
      <c r="B440" s="11"/>
      <c r="C440" s="26" t="s">
        <v>112</v>
      </c>
      <c r="D440" s="26">
        <f>SUM(D437:D439)</f>
        <v>86765</v>
      </c>
    </row>
    <row r="441" spans="2:4" ht="27.75" thickBot="1">
      <c r="B441" s="11" t="s">
        <v>313</v>
      </c>
      <c r="C441" s="45" t="s">
        <v>582</v>
      </c>
    </row>
    <row r="442" spans="2:4" ht="15.75" thickBot="1"/>
    <row r="443" spans="2:4" ht="15.75" thickBot="1">
      <c r="B443" s="11" t="s">
        <v>289</v>
      </c>
      <c r="C443" s="12" t="s">
        <v>437</v>
      </c>
      <c r="D443" s="13"/>
    </row>
    <row r="444" spans="2:4" ht="15.75" thickBot="1">
      <c r="B444" s="11" t="s">
        <v>407</v>
      </c>
      <c r="C444" s="8" t="s">
        <v>465</v>
      </c>
      <c r="D444" s="13"/>
    </row>
    <row r="445" spans="2:4" ht="15.75" thickBot="1">
      <c r="B445" s="11" t="s">
        <v>290</v>
      </c>
      <c r="C445" s="12" t="s">
        <v>458</v>
      </c>
      <c r="D445" s="13"/>
    </row>
    <row r="446" spans="2:4" ht="45.75" thickBot="1">
      <c r="B446" s="11" t="s">
        <v>291</v>
      </c>
      <c r="C446" s="12" t="s">
        <v>468</v>
      </c>
      <c r="D446" s="13"/>
    </row>
    <row r="447" spans="2:4" ht="15.75" thickBot="1">
      <c r="B447" s="11" t="s">
        <v>292</v>
      </c>
      <c r="C447" s="12" t="s">
        <v>473</v>
      </c>
      <c r="D447" s="13"/>
    </row>
    <row r="448" spans="2:4" ht="15.75" thickBot="1">
      <c r="B448" s="11" t="s">
        <v>293</v>
      </c>
      <c r="C448" s="12">
        <v>111272</v>
      </c>
      <c r="D448" s="13"/>
    </row>
    <row r="449" spans="2:4" ht="15.75" thickBot="1">
      <c r="B449" s="11" t="s">
        <v>294</v>
      </c>
      <c r="C449" s="31">
        <v>0.66159999999999997</v>
      </c>
      <c r="D449" s="13"/>
    </row>
    <row r="450" spans="2:4" ht="30.75" thickBot="1">
      <c r="B450" s="11" t="s">
        <v>284</v>
      </c>
      <c r="C450" s="12" t="s">
        <v>466</v>
      </c>
      <c r="D450" s="13"/>
    </row>
    <row r="451" spans="2:4" ht="15.75" thickBot="1">
      <c r="B451" s="11" t="s">
        <v>296</v>
      </c>
      <c r="C451" s="12" t="s">
        <v>438</v>
      </c>
      <c r="D451" s="11" t="s">
        <v>439</v>
      </c>
    </row>
    <row r="452" spans="2:4" ht="15.75" thickBot="1">
      <c r="B452" s="11"/>
      <c r="C452" s="15" t="s">
        <v>61</v>
      </c>
      <c r="D452" s="26">
        <v>57591</v>
      </c>
    </row>
    <row r="453" spans="2:4" ht="15.75" thickBot="1">
      <c r="B453" s="11"/>
      <c r="C453" s="26" t="s">
        <v>109</v>
      </c>
      <c r="D453" s="26">
        <v>10440</v>
      </c>
    </row>
    <row r="454" spans="2:4" ht="15.75" thickBot="1">
      <c r="B454" s="11"/>
      <c r="C454" s="42" t="s">
        <v>75</v>
      </c>
      <c r="D454" s="33">
        <f>SUM(D452:D453)</f>
        <v>68031</v>
      </c>
    </row>
    <row r="455" spans="2:4" ht="15.75" thickBot="1">
      <c r="B455" s="11"/>
      <c r="C455" s="42" t="s">
        <v>40</v>
      </c>
      <c r="D455" s="33">
        <v>1118</v>
      </c>
    </row>
    <row r="456" spans="2:4" ht="15.75" thickBot="1">
      <c r="B456" s="11"/>
      <c r="C456" s="42" t="s">
        <v>106</v>
      </c>
      <c r="D456" s="26">
        <v>4467</v>
      </c>
    </row>
    <row r="457" spans="2:4" ht="15.75" thickBot="1">
      <c r="B457" s="11"/>
      <c r="C457" s="26" t="s">
        <v>112</v>
      </c>
      <c r="D457" s="26">
        <f>SUM(D454:D456)</f>
        <v>73616</v>
      </c>
    </row>
    <row r="458" spans="2:4" ht="27.75" thickBot="1">
      <c r="B458" s="11" t="s">
        <v>313</v>
      </c>
      <c r="C458" s="45" t="s">
        <v>582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Cover page</vt:lpstr>
      <vt:lpstr>Party leadership</vt:lpstr>
      <vt:lpstr>LDP</vt:lpstr>
      <vt:lpstr>DPJ </vt:lpstr>
      <vt:lpstr>NFP</vt:lpstr>
      <vt:lpstr>SDPJ</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Kubo</dc:creator>
  <cp:lastModifiedBy>Keiichi Kubo</cp:lastModifiedBy>
  <dcterms:created xsi:type="dcterms:W3CDTF">2012-09-23T08:35:21Z</dcterms:created>
  <dcterms:modified xsi:type="dcterms:W3CDTF">2015-09-23T09:03:05Z</dcterms:modified>
</cp:coreProperties>
</file>